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690" firstSheet="2" activeTab="20"/>
  </bookViews>
  <sheets>
    <sheet name="บัญชีสรุป" sheetId="1" r:id="rId1"/>
    <sheet name="1.2" sheetId="2" r:id="rId2"/>
    <sheet name="1.4" sheetId="3" r:id="rId3"/>
    <sheet name="1.9" sheetId="4" r:id="rId4"/>
    <sheet name="2.1" sheetId="5" r:id="rId5"/>
    <sheet name="2.3" sheetId="6" r:id="rId6"/>
    <sheet name="2.7" sheetId="7" r:id="rId7"/>
    <sheet name="2.8" sheetId="8" r:id="rId8"/>
    <sheet name="3.1" sheetId="9" r:id="rId9"/>
    <sheet name="3.2" sheetId="10" r:id="rId10"/>
    <sheet name="3.5" sheetId="11" r:id="rId11"/>
    <sheet name="3.7" sheetId="12" r:id="rId12"/>
    <sheet name="3.10" sheetId="13" r:id="rId13"/>
    <sheet name="4.1" sheetId="14" r:id="rId14"/>
    <sheet name="4.2" sheetId="15" r:id="rId15"/>
    <sheet name="4.7" sheetId="16" r:id="rId16"/>
    <sheet name="1.สำนักงาน" sheetId="17" r:id="rId17"/>
    <sheet name="2.คอมพิวเตอร์" sheetId="18" r:id="rId18"/>
    <sheet name="3.ไฟฟ้าและวิทยุ" sheetId="19" r:id="rId19"/>
    <sheet name="4.ยานพาหนะ" sheetId="20" r:id="rId20"/>
    <sheet name="5.โรงงาน" sheetId="21" r:id="rId21"/>
  </sheets>
  <definedNames>
    <definedName name="_xlnm.Print_Titles" localSheetId="2">'1.4'!$1:$8</definedName>
    <definedName name="_xlnm.Print_Titles" localSheetId="3">'1.9'!$1:$8</definedName>
    <definedName name="_xlnm.Print_Titles" localSheetId="16">'1.สำนักงาน'!$1:$4</definedName>
    <definedName name="_xlnm.Print_Titles" localSheetId="5">'2.3'!$1:$8</definedName>
    <definedName name="_xlnm.Print_Titles" localSheetId="7">'2.8'!$1:$8</definedName>
    <definedName name="_xlnm.Print_Titles" localSheetId="17">'2.คอมพิวเตอร์'!$1:$5</definedName>
    <definedName name="_xlnm.Print_Titles" localSheetId="18">'3.ไฟฟ้าและวิทยุ'!$1:$4</definedName>
    <definedName name="_xlnm.Print_Titles" localSheetId="13">'4.1'!$2:$8</definedName>
    <definedName name="_xlnm.Print_Titles" localSheetId="19">'4.ยานพาหนะ'!$1:$4</definedName>
    <definedName name="_xlnm.Print_Titles" localSheetId="20">'5.โรงงาน'!$1:$4</definedName>
  </definedNames>
  <calcPr fullCalcOnLoad="1"/>
</workbook>
</file>

<file path=xl/sharedStrings.xml><?xml version="1.0" encoding="utf-8"?>
<sst xmlns="http://schemas.openxmlformats.org/spreadsheetml/2006/main" count="2106" uniqueCount="792">
  <si>
    <t>บัญชีโครงการ/กิจกรรม/งบประมาณ</t>
  </si>
  <si>
    <t>เทศบาลตำบลกระสัง</t>
  </si>
  <si>
    <t>ยุทธศาสตร์ที่ 1 การพัฒนาคุณภาพชีวิตประชากรและสิ่งแวดล้อมเมืองให้น่าอยู่</t>
  </si>
  <si>
    <t>โครงการ</t>
  </si>
  <si>
    <t>รายละเอียดของกิจกรรม</t>
  </si>
  <si>
    <t>เกิดขึ้นจากโครงการ</t>
  </si>
  <si>
    <t>งบประมาณ</t>
  </si>
  <si>
    <t>สถานที่</t>
  </si>
  <si>
    <t>ดำเนินการ</t>
  </si>
  <si>
    <t>หน่วยงาน</t>
  </si>
  <si>
    <t>รับผิดชอบ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</si>
  <si>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</si>
  <si>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</si>
  <si>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</si>
  <si>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</si>
  <si>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</si>
  <si>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</si>
  <si>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</si>
  <si>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</si>
  <si>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</si>
  <si>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</si>
  <si>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</si>
  <si>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</si>
  <si>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</si>
  <si>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ที่</t>
  </si>
  <si>
    <t>ลำดับ</t>
  </si>
  <si>
    <t>บัญชีสรุปจำนวนโครงการและงบประมาณ</t>
  </si>
  <si>
    <t>(เงินรายได้ขององค์กรปกครองส่วนท้องถิ่น)</t>
  </si>
  <si>
    <t>ยุทธศาสตร์/แนวทางการพัฒนา</t>
  </si>
  <si>
    <t>โครงการทั้งหมด</t>
  </si>
  <si>
    <t>งบประมาณทั้งหมด</t>
  </si>
  <si>
    <t>1) ยุทธศาสตร์ที่ 1 การพัฒนาคุณภาพชีวิตประชากรและสิ่งแวดล้อมเมืองให้น่าอยู่</t>
  </si>
  <si>
    <t xml:space="preserve">  1.1 แผนงานบริหารงานทั่วไป</t>
  </si>
  <si>
    <t xml:space="preserve">  1.2 แผนงานการรักษาความสงบภายใน</t>
  </si>
  <si>
    <t xml:space="preserve">  1.3 แผนงานการศึกษา</t>
  </si>
  <si>
    <t xml:space="preserve">  1.4 แผนงานสาธารณสุข</t>
  </si>
  <si>
    <t xml:space="preserve">  1.5 แผนงานสังคมสงเคราะห์</t>
  </si>
  <si>
    <t xml:space="preserve">  1.6 แผนงานเคหะและชุมชน</t>
  </si>
  <si>
    <t xml:space="preserve">  1.7 แผนงานสร้างความเข้มแข้งของชุมชน</t>
  </si>
  <si>
    <t xml:space="preserve">  1.8 แผนงานการศาสนาวัฒนธรรมและนันทนาการ</t>
  </si>
  <si>
    <t xml:space="preserve">  1.9 แผนงานอุตสาหกรรมและการโยธา</t>
  </si>
  <si>
    <t xml:space="preserve">  1.10 แผนงานงบกลาง</t>
  </si>
  <si>
    <t>รวม</t>
  </si>
  <si>
    <t>2) ยุทธศาสตร์ที่  2 การพัฒนาการศึกษาอนุรักษ์ภูมิปัญญาและวัฒนธรรมท้องถิ่น</t>
  </si>
  <si>
    <t xml:space="preserve">  2.1 แผนงานบริหารงานทั่วไป</t>
  </si>
  <si>
    <t xml:space="preserve">  2.2 แผนงานการรักษาความสงบภายใน</t>
  </si>
  <si>
    <t xml:space="preserve">  2.3 แผนงานการศึกษา</t>
  </si>
  <si>
    <t xml:space="preserve">  2.4 แผนงานสาธารณสุข</t>
  </si>
  <si>
    <t xml:space="preserve">  2.5 แผนงานสังคมสงเคราะห์</t>
  </si>
  <si>
    <t xml:space="preserve">  2.6 แผนงานเคหะและชุมชน</t>
  </si>
  <si>
    <t xml:space="preserve">  2.7 แผนงานสร้างความเข้มแข้งของชุมชน</t>
  </si>
  <si>
    <t xml:space="preserve">  2.8 แผนงานการศาสนาวัฒนธรรมและนันทนาการ</t>
  </si>
  <si>
    <t xml:space="preserve">  2.9 แผนงานอุตสาหกรรมและการโยธา</t>
  </si>
  <si>
    <t xml:space="preserve">  2.10 แผนงานงบกลาง</t>
  </si>
  <si>
    <t>3) ยุทธศาสตร์ที่  3 การพัฒนาเพื่อเสริมสร้างความเข้มแข็งให้กับชุมชนและสังคม</t>
  </si>
  <si>
    <t xml:space="preserve">  3.1 แผนงานบริหารงานทั่วไป</t>
  </si>
  <si>
    <t xml:space="preserve">  3.2 แผนงานการรักษาความสงบภายใน</t>
  </si>
  <si>
    <t xml:space="preserve">  3.3 แผนงานการศึกษา</t>
  </si>
  <si>
    <t xml:space="preserve">  3.4 แผนงานสาธารณสุข</t>
  </si>
  <si>
    <t xml:space="preserve">  3.5 แผนงานสังคมสงเคราะห์</t>
  </si>
  <si>
    <t xml:space="preserve">  3.6 แผนงานเคหะและชุมชน</t>
  </si>
  <si>
    <t xml:space="preserve">  3.7 แผนงานสร้างความเข้มแข้งของชุมชน</t>
  </si>
  <si>
    <t xml:space="preserve">  3.8 แผนงานการศาสนาวัฒนธรรมและนันทนาการ</t>
  </si>
  <si>
    <t xml:space="preserve">  3.9 แผนงานอุตสาหกรรมและการโยธา</t>
  </si>
  <si>
    <t xml:space="preserve">  3.10 แผนงานงบกลาง</t>
  </si>
  <si>
    <t>4) ยุทธศาสตร์ที่  4  การพัฒนาระบบบริหารจัดการบ้านเมืองที่ดีและประสิทธิภาพการให้บริการ</t>
  </si>
  <si>
    <t xml:space="preserve">  4.1 แผนงานบริหารงานทั่วไป</t>
  </si>
  <si>
    <t xml:space="preserve">  4.2 แผนงานการรักษาความสงบภายใน</t>
  </si>
  <si>
    <t xml:space="preserve">  4.3 แผนงานการศึกษา</t>
  </si>
  <si>
    <t xml:space="preserve">  4.4 แผนงานสาธารณสุข</t>
  </si>
  <si>
    <t xml:space="preserve">  4.5 แผนงานสังคมสงเคราะห์</t>
  </si>
  <si>
    <t xml:space="preserve">  4.6 แผนงานเคหะและชุมชน</t>
  </si>
  <si>
    <t xml:space="preserve">  4.7 แผนงานสร้างความเข้มแข้งของชุมชน</t>
  </si>
  <si>
    <t xml:space="preserve">  4.8 แผนงานการศาสนาวัฒนธรรมและนันทนาการ</t>
  </si>
  <si>
    <t xml:space="preserve">  4.9 แผนงานอุตสาหกรรมและการโยธา</t>
  </si>
  <si>
    <t xml:space="preserve">  4.10 แผนงานงบกลาง</t>
  </si>
  <si>
    <t>รวมทั้งสิ้น</t>
  </si>
  <si>
    <t xml:space="preserve"> แผนงานบริหารงานทั่วไป</t>
  </si>
  <si>
    <t xml:space="preserve"> แผนงานการรักษาความสงบภายใน</t>
  </si>
  <si>
    <t xml:space="preserve"> แผนงานการศึกษา</t>
  </si>
  <si>
    <t xml:space="preserve"> แผนงานสาธารณสุข</t>
  </si>
  <si>
    <t>แผนงานสังคมสงเคราะห์</t>
  </si>
  <si>
    <t xml:space="preserve"> แผนงานสร้างความเข้มแข้งของชุมชน</t>
  </si>
  <si>
    <t>แผนงานการศาสนาวัฒนธรรมและนันทนาการ</t>
  </si>
  <si>
    <t xml:space="preserve"> แผนงานอุตสาหกรรมและการโยธา</t>
  </si>
  <si>
    <t xml:space="preserve"> -เทศบาลตำบลกระสัง</t>
  </si>
  <si>
    <t>หรือตามความเหมาะสม</t>
  </si>
  <si>
    <t>แบบ ผด. 02</t>
  </si>
  <si>
    <t>แบบ ผด. 01</t>
  </si>
  <si>
    <t>กองช่าง</t>
  </si>
  <si>
    <t>กองสาธารณุสขและ</t>
  </si>
  <si>
    <t>สิ่งแวดล้อม</t>
  </si>
  <si>
    <t>โครงการถนนปลอดถังขยะ</t>
  </si>
  <si>
    <t xml:space="preserve"> -อบรมแกนนำชุมชน อสม. ประชาชน พนักงาน</t>
  </si>
  <si>
    <t>เทศบาล พนักงานจ้าง และลูกจ้างประจำ</t>
  </si>
  <si>
    <t xml:space="preserve"> -อบรมเกี่ยวกับการดำเนินงานลดถังขยะที่เทศบาล</t>
  </si>
  <si>
    <t>จัดรองรับบริการครัวเรือนในชุมชนเพื่อลดจำนวน</t>
  </si>
  <si>
    <t>ถังรองรับ อาจจัดให้มีการประกวดโครงการ</t>
  </si>
  <si>
    <t>หน้าบ้านน่ามองเป็นกิจกรรมลดขยะจากต้นทาง</t>
  </si>
  <si>
    <t>โครงการป้องกันและควบคุมโรคไข้เลือดออกและ</t>
  </si>
  <si>
    <t>แมลงนำโรค</t>
  </si>
  <si>
    <t xml:space="preserve"> -ดำเนินการให้ความรู้แก่ประชาชนโดยการแจก</t>
  </si>
  <si>
    <t>แผ่นพับประชาสัมพันธ์ให้ความรู้เกี่ยวกับโรค</t>
  </si>
  <si>
    <t>ไข้เลือดออก พ่นหมอกควันตามครัวเรือนและ</t>
  </si>
  <si>
    <t>หน่วยงานราชการ ปีละ 4 ครั้ง พร้อมหยอดทราย</t>
  </si>
  <si>
    <t>อะเบทและพ่นหมอกควันให้ครบ 3 ครั้ง กรณีพบ</t>
  </si>
  <si>
    <t>การระบาดของโรคไข้เลือดออก</t>
  </si>
  <si>
    <t>โครงการรณรงค์กระสังเมืองคาร์บอนต่ำ ลดภาวะ</t>
  </si>
  <si>
    <t>โลกร้อน</t>
  </si>
  <si>
    <t xml:space="preserve"> -อบรมประชาชนและเจ้าหน้าที่ตลอดจนภาคี</t>
  </si>
  <si>
    <t>เครือข่าย โดยอบรมให้ความรู้เกี่ยวกับการใช้</t>
  </si>
  <si>
    <t>พลังงานประโยชน์การลดใช้พลังงาน ฯลฯ และ</t>
  </si>
  <si>
    <t>จัดกิจกรรมรณรงค์ส่งเสริมให้เยาวชนและ</t>
  </si>
  <si>
    <t>ประชาชนลดใช้พลังงาน เช่น คาราวานสิ่งแวดล้อม</t>
  </si>
  <si>
    <t>มินิคอนเสริต์ลดโลกร้อน ฯลฯ</t>
  </si>
  <si>
    <t>โครงการส่งเสริมการคัดแยกขยะเพื่อการจัดการ</t>
  </si>
  <si>
    <t>ขยะรีไซเคิล ขยะอินทรีย์และขยะอันตราย</t>
  </si>
  <si>
    <t xml:space="preserve"> -อบรมเจ้าหน้าที่ ประชาชนเยาวชนผู้ที่สนใจ</t>
  </si>
  <si>
    <t>จำนวน 150 คน โดยอบรมการคัดแยกและ</t>
  </si>
  <si>
    <t>จัดการขยะรีไซเคิล ขยะอินทรีย์และขยะอันตราย</t>
  </si>
  <si>
    <t>(ทุกชุมชน)</t>
  </si>
  <si>
    <t>อุดหนุนส่วนราชการ</t>
  </si>
  <si>
    <t>สิ่งแวดล้อมและ</t>
  </si>
  <si>
    <t>สถานีตำรวจภูธร</t>
  </si>
  <si>
    <t>กระสัง</t>
  </si>
  <si>
    <t>ลดการแพร่ระบาดของยาเสพติดในโรงเรียนและ</t>
  </si>
  <si>
    <t>อสม. 4 หมู่บ้าน</t>
  </si>
  <si>
    <t>เงินอุดหนุนกิจการที่เป็นสาธารณประโยชน์</t>
  </si>
  <si>
    <t xml:space="preserve"> -สนับสนุนการพัฒนางานสาธารณสุขมูลฐานใน</t>
  </si>
  <si>
    <t>เขตเทศบาล เพื่อสำหรับสนับสนุนการพัฒนางาน</t>
  </si>
  <si>
    <t>สาธารณสุข โดยจัดสรรเป็นค่าดำเนินงานของ</t>
  </si>
  <si>
    <t>อสม. หมู่บ้านละ 7,500 บาท</t>
  </si>
  <si>
    <t xml:space="preserve"> -ภายในเขตพื้นที่อำเภอ</t>
  </si>
  <si>
    <t xml:space="preserve"> -ภายในเขตพื้นที่เทศ</t>
  </si>
  <si>
    <t>บาลตำบลกระสัง</t>
  </si>
  <si>
    <t>จำนวนโครงการที่</t>
  </si>
  <si>
    <t>คิดเป็นร้อยละของ</t>
  </si>
  <si>
    <t>จำนวน</t>
  </si>
  <si>
    <t>รับผิดชอบหลัก</t>
  </si>
  <si>
    <t>แผนการดำเนินงาน ประจำปีงบประมาณ พ.ศ. 2562</t>
  </si>
  <si>
    <t>พ.ศ. 2562</t>
  </si>
  <si>
    <t xml:space="preserve">โรคพิษสุนัขบ้าตามปณิธานศาสตรจารย์ </t>
  </si>
  <si>
    <t>โครงการสัตว์ปลอดโรค คนปลอดภัยจาก</t>
  </si>
  <si>
    <t xml:space="preserve">โครงการศึกษาเพื่อต่อต้านการใช้ยาเสพติดใน
</t>
  </si>
  <si>
    <t>เด็กนักเรียนและเยาวชนในพื้นที่เทศบาล</t>
  </si>
  <si>
    <t>โครงการควบคุมโรคขาดสารไอโอดีนของ</t>
  </si>
  <si>
    <t>โครงการสืบสานพระราชปณิธานสมเด็จย่า</t>
  </si>
  <si>
    <t>ต้านภัยมะเร็งเต้านม</t>
  </si>
  <si>
    <t xml:space="preserve">โครงการปรับปรุงห้องเก็บพัสดุ
</t>
  </si>
  <si>
    <t xml:space="preserve"> ยาว 6.30 เมตร  สูง 3.45 เมตร</t>
  </si>
  <si>
    <t>กองสวัสดิการสังคม</t>
  </si>
  <si>
    <t>กองการศึกษา</t>
  </si>
  <si>
    <t xml:space="preserve"> -ปรับปรุงห้องเก็บพัสดุ  กว้าง 3.85 เมตร</t>
  </si>
  <si>
    <t>สำนักปลัดเทศบาล</t>
  </si>
  <si>
    <t>โครงการให้ความรู้เกี่ยวกับกฎหมายจราจรและการ</t>
  </si>
  <si>
    <t>ขับขี่รถจักรยานยนต์อย่างปลอดภัย</t>
  </si>
  <si>
    <t xml:space="preserve"> -จัดอบรมให้ความรู้เกี่ยวกับกฎหมายจราจรและ</t>
  </si>
  <si>
    <t>การขับชี่รถจักรยานยนต์อย่างปลอดภัย ให้กับ</t>
  </si>
  <si>
    <t>เด็กนักเรียนและประชาชนในเขตเทศบาล</t>
  </si>
  <si>
    <t>โครงการเผยแพร่ความรู้การป้องกันและบรรเทา</t>
  </si>
  <si>
    <t>สาธารณภัย</t>
  </si>
  <si>
    <t xml:space="preserve"> -จัดอบรมให้ความรู้การป้องกันและบรรเทา</t>
  </si>
  <si>
    <t>สาธารณภัยในเบื้องต้น ให้กับนักเรียนและ</t>
  </si>
  <si>
    <t>ประชาชนในเขตเทศบาล</t>
  </si>
  <si>
    <t xml:space="preserve">สำนักปลัดเทศบาล </t>
  </si>
  <si>
    <t xml:space="preserve"> </t>
  </si>
  <si>
    <t xml:space="preserve"> -ดำเนินการฉีดวัคซีนป้องกันและควบคุมโรค</t>
  </si>
  <si>
    <t>พิษสุนัขบ้า ตามจำนวนประชากรสุนัข/แมว</t>
  </si>
  <si>
    <t xml:space="preserve"> -อุดหนุนให้กับสถานีตำรวจภูธรกระสัง ดำเนินการ</t>
  </si>
  <si>
    <t>ตามโครงการเพื่อให้เด็กนักเรียนมีทักษะในการ</t>
  </si>
  <si>
    <t>หลีกเลี่ยงและปฏิเสธการใช้ยาเสพติด  เพื่อแก้ไข</t>
  </si>
  <si>
    <t>ปัญหาการแพร่ระบาด ควบคุมการขยายตัวและ</t>
  </si>
  <si>
    <t>ชุมชน</t>
  </si>
  <si>
    <t>ศป.ปส.อ.กระสัง</t>
  </si>
  <si>
    <t>โครงการขอรับเงินอุดหนุนเพื่อป้องกันและ</t>
  </si>
  <si>
    <t>ปราบปรามยาเสพติดในพื้นที่อำเภอกระสัง</t>
  </si>
  <si>
    <t>ศูนย์ปฏิบัติการป้องกันและปราบปรามยาเสพติด</t>
  </si>
  <si>
    <t>อำเภอกระสัง</t>
  </si>
  <si>
    <t xml:space="preserve"> -อุดหนุนให้กับศูนย์ปฏิบัติการป้องกันและปราบ</t>
  </si>
  <si>
    <t>ปรามยาเสพติดอำเภอกระสัง เพื่อสร้างความเข้ม</t>
  </si>
  <si>
    <t>แข็ง เพิ่มศักยภาพและพัฒนาระบบการป้องกันและ</t>
  </si>
  <si>
    <t>เฝ้าระวังยาเสพติด ให้แก่เครือข่ายผู้ประสานพลัง</t>
  </si>
  <si>
    <t>แผ่นดินเอาชนะยาเสพติดในพื้นที่</t>
  </si>
  <si>
    <t xml:space="preserve"> 4 หมู่บ้าน</t>
  </si>
  <si>
    <t>กุมารี</t>
  </si>
  <si>
    <t xml:space="preserve">สมเด็จพระเทพรัตนราชสุดาฯ สยามบรมราช
</t>
  </si>
  <si>
    <t>7,000 บาท เพื่อควบคุมป้องกันและแก้ไขปัญหา</t>
  </si>
  <si>
    <t>การขาดสารไอโอดีนในชุมชน</t>
  </si>
  <si>
    <t>โครงการรณรงค์และแก้ไขปัญหายาเสพติด</t>
  </si>
  <si>
    <t>To be number one (ศูนย์เพื่อนใจวัยรุ่นใน</t>
  </si>
  <si>
    <t>สิริวัฒนาพรรณวดี</t>
  </si>
  <si>
    <t>โครงการพัฒนางานสาธารณสุขมูลฐานในเขต</t>
  </si>
  <si>
    <t xml:space="preserve"> -ในเขตเทศบาลตำบล</t>
  </si>
  <si>
    <t>โรงเรียนเทศบาล</t>
  </si>
  <si>
    <t>อาคารสำนักงาน</t>
  </si>
  <si>
    <t>รวม  2  โครงการ</t>
  </si>
  <si>
    <t>โรงเรียนกระสังพิทยาคม</t>
  </si>
  <si>
    <t>ตำบลกระสัง อำเภอกระสัง จังหวัดบุรีรัมย์</t>
  </si>
  <si>
    <t>ยาแสพติดในชุมชน</t>
  </si>
  <si>
    <t>ชุมชน/หมู่บ้าน) ทูลกระหม่อมหญิงอุบลรัตนราช</t>
  </si>
  <si>
    <t>6,000 บาท เพื่อให้ความรู้ต้านภัยมะเร็งเต้านม</t>
  </si>
  <si>
    <t xml:space="preserve"> - ดำเนินการจ้างเหมาบริการในการสำรวจข้อมูล</t>
  </si>
  <si>
    <t>สุนัข/มา ที่มีเจ้าของและไม่มีเจ้าของ โดยทำการ</t>
  </si>
  <si>
    <t>สำรวจปีละ 2 ครั้ง</t>
  </si>
  <si>
    <t xml:space="preserve">เทศบาล </t>
  </si>
  <si>
    <t>ยุทธศาสตร์ที่  2 การพัฒนาการศึกษา อนุรักษ์ภูมิปัญญาและวัฒนธรรมท้องถิ่น</t>
  </si>
  <si>
    <t>โครงการจัดกิจกรรมวันเทศบาล</t>
  </si>
  <si>
    <t xml:space="preserve"> -จัดกิจกรรมวันเทศบาล พิธีทางศาสนา</t>
  </si>
  <si>
    <t>และพัฒนาทำความสะอาดภายในเทศบาล</t>
  </si>
  <si>
    <t>โครงการจัดกิจกรรมวันสำคัญ/งานรัฐพิธี</t>
  </si>
  <si>
    <t xml:space="preserve"> -จัดกิจกรรมเทิดพระเกียรติฯ ซึ่งแสดงออกถึง</t>
  </si>
  <si>
    <t>ความจงรักภักดีต่อสถาบันพระมหากษัตริย์</t>
  </si>
  <si>
    <t>โครงการวันหัวผักกาดขาวของดีเมืองกระสังและ</t>
  </si>
  <si>
    <t xml:space="preserve"> -จัดกิจกรรมงานรัฐพิธีและพิธีการทางศาสนา </t>
  </si>
  <si>
    <t>กาชาดอำเภอกระสัง ประจำปี</t>
  </si>
  <si>
    <t>ประเพณีต่าง ๆ และค่าใช้จ่ายอื่น  ๆ ที่เกี่ยวข้อง</t>
  </si>
  <si>
    <t>ฯลฯ</t>
  </si>
  <si>
    <t>รวม  3  โครงการ</t>
  </si>
  <si>
    <t>โครงการเด็กไทยฉลาดสมวัยไอโอดีน</t>
  </si>
  <si>
    <t xml:space="preserve"> -จัดอบรมให้ความรู้ผู้ปกครองเรื่องโรคขาดสาร</t>
  </si>
  <si>
    <t xml:space="preserve"> ศูนย์พัฒนาเด็กเล็ก</t>
  </si>
  <si>
    <t>ไอโอดีน และวิธีการป้องกัน และการส่งเสริมการ</t>
  </si>
  <si>
    <t>ใช้เกลือไอโอดีน</t>
  </si>
  <si>
    <t>โครงการอบรมพัฒนาศักยภาพบุคลากรทางการ</t>
  </si>
  <si>
    <t xml:space="preserve"> -เป็นการอบรมพัฒนาศักยภาพบุคลากรทางการ</t>
  </si>
  <si>
    <t>ศูนย์พัฒนาเด็กเล็ก</t>
  </si>
  <si>
    <t>ศึกษาเด็กปฐมวัย</t>
  </si>
  <si>
    <t>ศึกษา มีความรู้ ทักษะด้านการจัดการเรียนการ</t>
  </si>
  <si>
    <t>สอนอย่างถูกต้อง</t>
  </si>
  <si>
    <t>โครงการสนับสนุนค่าใช้จ่ายการบริหารสถานศึกษา</t>
  </si>
  <si>
    <t xml:space="preserve"> -เงินอุดหนุนสำหรับสนับสนุนอาหารกลางวัน</t>
  </si>
  <si>
    <t xml:space="preserve"> -สนับสนุนอาหารกลางวันเด็กนักเรียนศูนย์</t>
  </si>
  <si>
    <t>เด็กนักเรียนศูนย์พัฒนาเด็กเล็กเทศบาลตำบล</t>
  </si>
  <si>
    <t xml:space="preserve">พัฒนาเด็กเล็กเทศบาลตำบลกระสัง จำนวน </t>
  </si>
  <si>
    <t xml:space="preserve"> -สนับสนุนอาหารกลางวันเด็กนักเรียนโรงเรียน</t>
  </si>
  <si>
    <t>เด็กนักเรียนโรงเรียนเทศบาลกระสัง</t>
  </si>
  <si>
    <t>จำนวน 200 วัน</t>
  </si>
  <si>
    <t xml:space="preserve"> -เงินอุดหนุนสำหรับส่งเสริมศักยภาพการจัดการ</t>
  </si>
  <si>
    <t xml:space="preserve"> -เป็นค่าใช้จ่ายในการปรับปรุงหลักสูตรสถาน</t>
  </si>
  <si>
    <t>ศึกษาท้องถิ่น เป็นค่าใช้จ่ายในการปรับปรุงหลักสูตร</t>
  </si>
  <si>
    <t>ศึกษาโรงเรียนเทศบาลกระสัง</t>
  </si>
  <si>
    <t>สถานศึกษา โรงเรียนเทศบาลกระสัง</t>
  </si>
  <si>
    <t xml:space="preserve"> -เป็นค่าใช้จ่ายในการพัฒนา/ปรับปรุงห้องสมุด</t>
  </si>
  <si>
    <t>ศึกษาท้องถิ่น เป็นค่าใช้จ่ายในการพัฒนา/ปรับปรุง</t>
  </si>
  <si>
    <t>โรงเรียนเทศบาลกระสัง</t>
  </si>
  <si>
    <t>ห้องสมุด โรงเรียนเทศบาลกระสัง</t>
  </si>
  <si>
    <t xml:space="preserve"> -เป็นค่าใช้จ่ายในการพัฒนาแหล่งเรียนรู้ใน</t>
  </si>
  <si>
    <t>ศึกษาท้องถิ่น เป็นค่าใช้จ่ายในการพัฒนาแหล่ง</t>
  </si>
  <si>
    <t>เรียนรู้ในโรงเรียน โรงเรียนเทศบาลกระสัง</t>
  </si>
  <si>
    <t xml:space="preserve"> -เป็นค่าใช้จ่ายในการพัฒนาข้าราชการครูของ</t>
  </si>
  <si>
    <t>ศึกษาท้องถิ่น เป็นค่าใช้จ่ายในการพัฒนาข้าราชการ</t>
  </si>
  <si>
    <t>โรงเรียนในสังกัด อปท.</t>
  </si>
  <si>
    <t>ครูของโรงเรียนในสังกัด อปท.</t>
  </si>
  <si>
    <t xml:space="preserve"> -เงินอุดหนุนสำหรับสนับสนุนค่าใช้จ่ายในการจัดการ</t>
  </si>
  <si>
    <t xml:space="preserve"> -เป็นค่าจัดการเรียนการสอน (รายหัว) ระดับ</t>
  </si>
  <si>
    <t>ศึกษาตั้งแต่อนุบาลจนจบการศึกษาขั้นพื้นฐาน</t>
  </si>
  <si>
    <t>อนุบาลศึกษา โรงเรียนเทศบาลกระสัง จำนวน</t>
  </si>
  <si>
    <t>เป็นค่าจัดการเรียนการสอน (รายหัว) ระดับอนุบาล</t>
  </si>
  <si>
    <t xml:space="preserve"> -เป็นค่าหนังสือเรียน ระดับอนุบาลศึกษา</t>
  </si>
  <si>
    <t xml:space="preserve">เป็นค่าหนังสือเรียน ระดับอนุบาลศึกษา </t>
  </si>
  <si>
    <t>200 บาท  จำนวน 1 ปีการศึกษา</t>
  </si>
  <si>
    <t xml:space="preserve"> -เป็นค่าอุปกรณ์การเรียนระดับอนุบาลศึกษา</t>
  </si>
  <si>
    <t>เป็นค่าอุปกรณ์การเรียนระดับอนุบาลศึกษา</t>
  </si>
  <si>
    <t>100 บาท จำนวน 2 ภาคเรียน</t>
  </si>
  <si>
    <t xml:space="preserve"> -เป็นค่าเครื่องแบบนักเรียนระดับอนุบาลศึกษา</t>
  </si>
  <si>
    <t>เป็นค่าเครื่องแบบนักเรียนระดับอนุบาลศึกษา</t>
  </si>
  <si>
    <t>300 บาท จำนวน 1 ปีการศึกษา</t>
  </si>
  <si>
    <t xml:space="preserve"> -เป็นค่ากิจกรรมพัฒนาคุณภาพผู้เรียนระดับ</t>
  </si>
  <si>
    <t xml:space="preserve">อนุบาลศึกษา โรงเรียนเทศบาลกระสัง จำนวน </t>
  </si>
  <si>
    <t xml:space="preserve"> -เงินอุดหนุนสำหรับค่าจัดการเรียนการสอนของ</t>
  </si>
  <si>
    <t xml:space="preserve"> -เป็นค่าจัดการเรียนการสอน (รายหัว) ของ</t>
  </si>
  <si>
    <t>ศูนย์พัฒนาเด็กเล็ก  (รายหัว)</t>
  </si>
  <si>
    <t>ศูนย์พัฒนาเด็กเล็ก ตามโครงการจัดการเรียนการ</t>
  </si>
  <si>
    <t xml:space="preserve"> -ค่าอาหารเสริม (นม) ศูนย์พัฒนาเด็กเล็กเทศบาล</t>
  </si>
  <si>
    <t xml:space="preserve"> -เป็นค่าอาหารเสริม (นม) ให้กับศูนย์พัฒนาเด็กเล็ก</t>
  </si>
  <si>
    <t>ตำบลกระสัง</t>
  </si>
  <si>
    <t>บาท  260 วัน</t>
  </si>
  <si>
    <t xml:space="preserve"> -ค่าอาหารเสริม (นม) โรงเรียนเทศบาลกระสัง</t>
  </si>
  <si>
    <t xml:space="preserve"> -เป็นค่าอาหารเสริม (นม) ให้กับโรงเรียนเทศบาล</t>
  </si>
  <si>
    <t xml:space="preserve"> -ค่าอาหารเสริม (นม) โรงเรียนอนุบาลกระสัง</t>
  </si>
  <si>
    <t xml:space="preserve"> -เป็นค่าอาหารเสริม (นม) ให้กับโรงเรียนอนุบาล</t>
  </si>
  <si>
    <t>โรงเรียนอนุบาล</t>
  </si>
  <si>
    <t>เงินอุดหนุนส่วนราชการ</t>
  </si>
  <si>
    <t xml:space="preserve"> -ค่าอาหารกลางวันเด็กนักเรียนโรงเรียนอนุบาลกระสัง</t>
  </si>
  <si>
    <t xml:space="preserve"> -อุดหนุนค่าอาหารกลางวันเด็กนักเรียนโรงเรียน</t>
  </si>
  <si>
    <t xml:space="preserve"> -สนับสนุนการดำเนินกิจกรรมโครงการค่ายวิชาการ</t>
  </si>
  <si>
    <t>โครงการค่าวิชาการบูรณาการ 8 กลุ่มสาระการเรียนรู้</t>
  </si>
  <si>
    <t>บูรณาการ 8 กลุ่มสาระการเรียนรู้ จัดกิจกรรม</t>
  </si>
  <si>
    <t>โรงเรียนอนุบาลกระสัง</t>
  </si>
  <si>
    <t>ส่งเสริมพัฒนาการให้กับนักเรียน ยกระดับพัฒนา</t>
  </si>
  <si>
    <t>การของนักเรียนทุกคนทุกชั้นเรียน ยกระดับ</t>
  </si>
  <si>
    <t>คุณภาพและมาตรฐานการศึกษาของผู้เรียนให้มี</t>
  </si>
  <si>
    <t>มาตรฐานระดับดีทุกมาตรฐาน นักเรียนสามารถทำ</t>
  </si>
  <si>
    <t xml:space="preserve">กิจกรรมร่วมกับบุคคลภายนอก และนำความรู้ </t>
  </si>
  <si>
    <t>ประสบการณ์มาปรับใช้ในชีวิตประจำวัน และ</t>
  </si>
  <si>
    <t>พัฒนาความเป็นเลิศทางวิชาการ ทำงานร่วมกับ</t>
  </si>
  <si>
    <t>ผู้อื่นได้ เรียนรู้ร่วมกันเป็นกลุ่ม แลกเปลี่ยนความ</t>
  </si>
  <si>
    <t>คิดเห็นเพื่อการเรียนรู้ระหว่างกัน และมีความคิด</t>
  </si>
  <si>
    <t>ริเริ่ม สร้างสรรค์ผลงานด้านความภาคภูมิใจ</t>
  </si>
  <si>
    <t xml:space="preserve"> -สนับสนุนการดำเนินกิจกรรมโครงการพัฒนาผล</t>
  </si>
  <si>
    <t xml:space="preserve"> -โครงการพัฒนาผลสัมฤทธิ์ทางการเรียนกลุ่มสาระการ</t>
  </si>
  <si>
    <t>สัมฤทธิ์ทางการเรียนกลุ่มสาระการเรียนรู้ศิลปะ</t>
  </si>
  <si>
    <t>เรียนรู้ศิลปะ กลุ่มสาระการเรียนรู้ศิลปะ</t>
  </si>
  <si>
    <t>กลุ่มสาระการเรียนรู้ศิลปะ โรงเรียนกระสังพิทยาคม</t>
  </si>
  <si>
    <t xml:space="preserve"> โรงเรียนกระสังพิทยาคม</t>
  </si>
  <si>
    <t>จัดกิจกรรมส่งเสริมพัฒนาทักษะด้านดนตรีให้กับ</t>
  </si>
  <si>
    <t>นักเรียน เปิดโอกาศให้ผู้เรียนด้านดนตรีได้ฝึกความ</t>
  </si>
  <si>
    <t>ชำนาญ และเตรียมความพร้อมในการให้บริการและ</t>
  </si>
  <si>
    <t>การแข่งขันทักษะวิชาการ งานศิลปหัตถกรรมภาค</t>
  </si>
  <si>
    <t xml:space="preserve">ตะวันออกเฉียงเหนือ </t>
  </si>
  <si>
    <t xml:space="preserve"> -สนับสนุนโครงการยกระดับผลสัมฤทธิ์ทางการ</t>
  </si>
  <si>
    <t xml:space="preserve"> -โครงการยกระดับผลสัมฤทธิ์ทางการเรียน 8 กลุ่ม</t>
  </si>
  <si>
    <t>เรียน 8 กลุ่มสาระการเรียนรู้ ยกระดับผลสัมฤทธิ์</t>
  </si>
  <si>
    <t>สาระเรียนรู้</t>
  </si>
  <si>
    <t>ทางการเรียนของผู้เรียนให้สูงขึ้นทุกกลุ่มสาระการ</t>
  </si>
  <si>
    <t>เรียนรู้ ยกระดับผลการทดสอบการศึกษาระดับชาติ</t>
  </si>
  <si>
    <t>ขึ้นพื้นฐาน (O-NET)และด้านพระพุทธศาสนา</t>
  </si>
  <si>
    <t>(B-NET) ของโรงเรียนให้สูงขึ้น</t>
  </si>
  <si>
    <t xml:space="preserve">โครงการส่งเสริมพัฒนาคุณภาพชีวิตเด็กและ
</t>
  </si>
  <si>
    <t>เยาวชน</t>
  </si>
  <si>
    <t>ยุทธศาสตร์ที่ 2 การพัฒนาการศึกษา อนุรักษ์ภูมิปัญญาและวัฒนธรรมท้องถิ่น</t>
  </si>
  <si>
    <t>โครงการวันเด็กแห่งชาติ</t>
  </si>
  <si>
    <t xml:space="preserve"> -จัดงานวันเด็กแห่งชาติ ซึ่งเป็นวันสำคัญตามมติ</t>
  </si>
  <si>
    <t>สวนสุขฤทัย</t>
  </si>
  <si>
    <t>คณะรัฐมนตรี ที่กำหนดให้จัดในวันเสาร์ที่ 2</t>
  </si>
  <si>
    <t>(หมู่ที่ 9)</t>
  </si>
  <si>
    <t>ของเดือนมกราคม โดยกำหนดให้จัดกิจกรรม</t>
  </si>
  <si>
    <t>เพื่อการนันทนาการ เช่น การละเล่น  การจัด</t>
  </si>
  <si>
    <t>นิทรรศการ การแสดงดนตรี ฯลฯ</t>
  </si>
  <si>
    <t>โครงการอบรมท้กษะกีฬาพื้นฐานและนันทนาการ</t>
  </si>
  <si>
    <t xml:space="preserve"> -จัดอบรมทักษะกีฬาพื้นฐานและนันทนาการ</t>
  </si>
  <si>
    <t>เพื่อให้เด็ก เยาวชน ได้รับความรู้ด้านทักษะกีฬา</t>
  </si>
  <si>
    <t>พื้นฐานอย่างถูกต้องและใช้เวลาว่างให้เกิด</t>
  </si>
  <si>
    <t>ประโยชน์</t>
  </si>
  <si>
    <t>โครงการวันขึ้นปีใหม่</t>
  </si>
  <si>
    <t xml:space="preserve"> -จัดโครงการวันขึ้นปีใหม่ เพื่ออนุรักษ์ประเพณี</t>
  </si>
  <si>
    <t>วัฒนธรรมประเพณีทางศาสนา ทำบุญตักบาตร</t>
  </si>
  <si>
    <t>ข้าวสารอาหารแห้ง ส่งเสริมการทำกิจกรรมร่วมกัน</t>
  </si>
  <si>
    <t>โครงการวันเข้าพรรษา</t>
  </si>
  <si>
    <t xml:space="preserve"> -จัดกิจกรรมโครงการวันเข้าพรรษา เพื่ออนุรักษ์</t>
  </si>
  <si>
    <t xml:space="preserve">วัฒนธรรมประเพณีทางศาสนา </t>
  </si>
  <si>
    <t>โครงการวันลอยกระทง</t>
  </si>
  <si>
    <t xml:space="preserve"> -จัดกิจกรรมวันลอยกระทงเพื่อส่งเสริมและรักษา</t>
  </si>
  <si>
    <t>วัฒนธรรมอันดีงามของท้องถิ่นและส่งเสริมการ</t>
  </si>
  <si>
    <t xml:space="preserve">ท่องเที่ยวของอำเภอกระสัง </t>
  </si>
  <si>
    <t xml:space="preserve"> -จัดอบรมให้ความรู้การส่งเสริมและอนุรักษ์</t>
  </si>
  <si>
    <t>มีความรู้และเห็นคุณค่าของวัฒนธรรมพื้นบ้าน</t>
  </si>
  <si>
    <t>โครงการสืบสานวันสงกรานต์และวันผู้สูงอายุ</t>
  </si>
  <si>
    <t xml:space="preserve"> -จัดกิจกรรมโครงการสืบสานวันสงกรานต์และ</t>
  </si>
  <si>
    <t>วันผู้สูงอายุ เพื่อส่งเสริมและรักษาวัฒนธรรม</t>
  </si>
  <si>
    <t>ประเพณีอันดีงามของท้องถิ่น และส่งเสริมการ</t>
  </si>
  <si>
    <t>ท่องเที่ยวของอำเภอกระสัง</t>
  </si>
  <si>
    <t>ยุทธศาสตร์ที่  3 การพัฒนาเพื่อเสริมสร้างความเข้มแข็งให้กับชุมชนและสังคม</t>
  </si>
  <si>
    <t>โครงการศูนย์ปฏิบัติการร่วมในการช่วย</t>
  </si>
  <si>
    <t>จัดตั้งศูนย์ปฏิบัติการร่วมฯ ณ สนง.ส่งเสริม</t>
  </si>
  <si>
    <t>การปกครองท้องถิ่น อ.กระสัง</t>
  </si>
  <si>
    <t>โครงการอบรมให้ความรู้เพื่อเสริมสร้าง</t>
  </si>
  <si>
    <t>คณะผู้บริหาร สมาชิกสภา พนักงานเทศบาล</t>
  </si>
  <si>
    <t>พลเมืองที่ดีตามวิถีประชาธิปไตย</t>
  </si>
  <si>
    <t xml:space="preserve"> พนักงานจ้าง และประชาชนทั่วไป จำนวน  </t>
  </si>
  <si>
    <t xml:space="preserve"> 100 คน</t>
  </si>
  <si>
    <t xml:space="preserve"> -อาคารป้องกันฯ</t>
  </si>
  <si>
    <t>โครงการอบรมให้ความรู้เกี่ยวกับการป้องกัน</t>
  </si>
  <si>
    <t xml:space="preserve">คณะผู้บริหาร สมาชิกสภา พนักงานเทศบาล </t>
  </si>
  <si>
    <t>และระงับอัคคีภัย</t>
  </si>
  <si>
    <t xml:space="preserve">พนักงานจ้าง และประชาชนทั่วไป </t>
  </si>
  <si>
    <t>จำนวน  100 คน</t>
  </si>
  <si>
    <t>โครงการส่งเสริมคุณภาพชีวิตผู้สูงอายุ ผู้พิการ</t>
  </si>
  <si>
    <t>งานสังคมสงเคราะห์ฯ</t>
  </si>
  <si>
    <t>ผู้ทุพพลภาพและผู้ด้อยโอกาสทางสังคม</t>
  </si>
  <si>
    <t>โครงการพัฒนาเครือข่ายผู้สูงอายุ</t>
  </si>
  <si>
    <t>โครงการส่งเสริมและพัฒนาอาชีพครอบครัวตาม</t>
  </si>
  <si>
    <t>งานพัฒนาชุมชน</t>
  </si>
  <si>
    <t>หลักปรัชญาเศรษฐกิจพอเพียง</t>
  </si>
  <si>
    <t>รวม  1  โครงการ</t>
  </si>
  <si>
    <t>แผนงานงบกลาง</t>
  </si>
  <si>
    <t>เบี้ยยังชีพผู้สูงอายุ</t>
  </si>
  <si>
    <t xml:space="preserve"> -ค่าเบี้ยยังชีพผู้สูงอายุ ที่ขึ้นทะเบียนเป็นผู้มีสิทธิ</t>
  </si>
  <si>
    <t>รับเบี้ยยังชีพผู้สูงอายุ ประจำปี 2562</t>
  </si>
  <si>
    <t>(เงินอุดหนุนจากรัฐบาล)</t>
  </si>
  <si>
    <t>เบี้ยยังชีพผู้พิการ</t>
  </si>
  <si>
    <t xml:space="preserve"> -ค่าเบี้ยยังชีพความพิการ ประจำปีงบประมาณ 2562</t>
  </si>
  <si>
    <t>เบี้ยยังชีพผู้ป่วยเอดส์</t>
  </si>
  <si>
    <t>เงินสงเคราะห์เบี้ยยังชีพผู้ป่วยเอดส์ที่แพทย์ได้รับรอง</t>
  </si>
  <si>
    <t>และทำการวินิจฉัยแล้ว โดยผู้ป่วยเอดส์ที่มีสิทธิได้รับ</t>
  </si>
  <si>
    <t>เบี้ยยังชีพ จำนวน  3  คน ๆ ละ 500  บาท x 12 เดือน</t>
  </si>
  <si>
    <t xml:space="preserve"> รวมเป็นเงินทั้งสิ้น  18,000  บาท  </t>
  </si>
  <si>
    <t>ยุทธศาสตร์ที่  4  การพัฒนาระบบบริหารจัดการบ้านเมืองที่ดีและประสิทธิภาพการให้บริการ</t>
  </si>
  <si>
    <t>โครงการจัดกิจกรรมวันท้องถิ่นไทย</t>
  </si>
  <si>
    <t xml:space="preserve"> -จัดกิจกรรมปกป้องสถาบันสำคัญของชาติโดย</t>
  </si>
  <si>
    <t>เฉพาะสถาบันพระมหากษัตริย์และกิจกiรมรำลึก</t>
  </si>
  <si>
    <t>ถึงพระมหากรุณาธิคุณแห่งพระบาทสมเด็จพระ</t>
  </si>
  <si>
    <t>จุลจอมเกล้าเจ้าอยู่หัวฯ รัชกาลที่ 5 ได้ทรงวาง</t>
  </si>
  <si>
    <t>รากฐานท้องถิ่นไทย และค่าใช้จ่ายอื่น ๆ ที่เกี่ยว</t>
  </si>
  <si>
    <t>ข้อง ฯลฯ</t>
  </si>
  <si>
    <t>โครงการอบรมเชิงปฏิบัติการและทัศนศึกษา</t>
  </si>
  <si>
    <t xml:space="preserve"> -จัดอบรมเชิงปฏิบัติการและทัศนศึกษาเพื่อ</t>
  </si>
  <si>
    <t>ดูงานเพื่อพัฒนาประสิทธิภาพของบุคลากร</t>
  </si>
  <si>
    <t>พัฒนาประสิทธิภาพบุคลากรของเทศบาล เช่น</t>
  </si>
  <si>
    <t>ค่าจัดทำเอกสาร ค่าตอบแทนวิทยากร และ</t>
  </si>
  <si>
    <t>ค่าใช้จ่ายอื่น ๆ ที่เกี่ยวข้อง ฯลฯ</t>
  </si>
  <si>
    <t>โครงการอบรมเชิงปฏิบัติการเสริมสร้างมาตรฐาน</t>
  </si>
  <si>
    <t xml:space="preserve"> -จัดกิจกรรมอบรมเชิงปฏิบัติการเพื่อเสริมสร้าง</t>
  </si>
  <si>
    <t>คุณธรรมและจริยธรรมแก่บุคลากร</t>
  </si>
  <si>
    <t>มาตรฐานคุณธรรมและจริยธรรมแก่บุคลากรของ</t>
  </si>
  <si>
    <t>เทศบาล เช่น ค่าจัดทำเอกสาร ค่าตอบแทน</t>
  </si>
  <si>
    <t>วิทยากร และค่าใช้จ่ายอื่น ๆ ที่เกี่ยวข้อง ฯลฯ</t>
  </si>
  <si>
    <t>อุดหนุนส่วนราชการหรือหน่วยงานอื่นของรัฐ</t>
  </si>
  <si>
    <t xml:space="preserve"> -จัดงานพิธีและรัฐพิธีอื่น ๆ ที่กำหนดขึ้นตาม</t>
  </si>
  <si>
    <t>โครงการจัดงานพิธีและรัฐพิธี</t>
  </si>
  <si>
    <t>เหตุการณ์หรือโอกาสที่สำคัญของทางราชการให้</t>
  </si>
  <si>
    <t>และที่ทำการปกครอง</t>
  </si>
  <si>
    <t>เหมาะสมและเรียบร้อย</t>
  </si>
  <si>
    <t xml:space="preserve"> -เป็นศูนย์กลางในการจัดงานรัฐพิธีเพื่อให้</t>
  </si>
  <si>
    <t>ข้าราชการ ทหาร ตำรวจ พนักงาน ลูกจ้างทั้ง</t>
  </si>
  <si>
    <t>ภาครัฐและเอกชน องค์กรปกครองส่วนท้องถิ่น</t>
  </si>
  <si>
    <t>ทุกแห่ง กลุ่มพลังมวลชน และประชาชนในพื้นที่</t>
  </si>
  <si>
    <t xml:space="preserve">   </t>
  </si>
  <si>
    <t>อำเภอกระสัง ได้เข้าร่วมกิจกรรมอย่างพร้อมเพรียง</t>
  </si>
  <si>
    <t>กัน แสดงออกซึ่งความจงรักภักดี และเทิดทูน</t>
  </si>
  <si>
    <t>สถาบันพระมหากษัตริย์ เกิดความรักสามัคคี</t>
  </si>
  <si>
    <t>หวงแหนสถาบันหลักของชาติไทย สามารถจัดงาน</t>
  </si>
  <si>
    <t>พิธีและรัฐพิธี ได้อย่างเหมาะสมและสมพระเกียรติ</t>
  </si>
  <si>
    <t xml:space="preserve"> -อนุรักษ์ศิลปวัฒนธรรมประเพณีโบราณให้คงอยู่</t>
  </si>
  <si>
    <t xml:space="preserve"> -อำเภอเฉลิมพระเกียรติ</t>
  </si>
  <si>
    <t>โครงการจัดงานประเพณีขึ้นเขาพนมรุ้ง</t>
  </si>
  <si>
    <t>และสืบสานถึงอนุชนรุ่นหลัง</t>
  </si>
  <si>
    <t>จังหวัดบุรีรัมย์</t>
  </si>
  <si>
    <t>ที่ทำการปกครอง</t>
  </si>
  <si>
    <t xml:space="preserve"> -ส่งเสริมการท่องเที่ยวอารยธรรมขอมในภาค</t>
  </si>
  <si>
    <t>ตะวันออกเฉียงเหนือซึ่งมีปราสาทพนมรุ้งเป็นศูนย์</t>
  </si>
  <si>
    <t>กลางให้เป็นที่รู้จักแพร่หลายยิ่งขึ้นทั้งชาวไทยและ</t>
  </si>
  <si>
    <t>ต่างชาติ</t>
  </si>
  <si>
    <t xml:space="preserve"> -เผยแพร่ประวัติศาสตร์การสร้างปราสาทพนมรุ้ง</t>
  </si>
  <si>
    <t>และกิจกรรมอันเป็นการอนุรักษ์วัฒนธรรมโบราณ</t>
  </si>
  <si>
    <t>และโบราณสถานที่สำคัญของจังหวัดบุรีรัมย์</t>
  </si>
  <si>
    <t xml:space="preserve"> -สร้างคุณค่าด้านศาสนา ศิลปะ วัฒนธรรมในการ</t>
  </si>
  <si>
    <t>เที่ยวอุทยานประวัติศาสตร์พนมรุ้ง</t>
  </si>
  <si>
    <t>อุดหนุนกิจการที่เป็นสาธารณประโยชน์</t>
  </si>
  <si>
    <t xml:space="preserve"> -สนับสนุนการดำเนินกิจการด้านการบรรเทาทุกข์</t>
  </si>
  <si>
    <t xml:space="preserve"> -พื้นที่อำเภอกระสัง</t>
  </si>
  <si>
    <t>(โครงการขอรับเงินอุดหนุนกิ่งกาชาดอำเภอกระสัง</t>
  </si>
  <si>
    <t>ให้กับพี่น้องประชาชนในเขตพื้นที่</t>
  </si>
  <si>
    <t>และพื้นที่ใกล้เคียง</t>
  </si>
  <si>
    <t>และสำนักงาน</t>
  </si>
  <si>
    <t>อำเภอกระสัง จังหวัดบุรีรัมย์ ประจำปี)</t>
  </si>
  <si>
    <t xml:space="preserve"> -สนับสนุนการดำเนินกิจการตามที่สภากาชาดไทย</t>
  </si>
  <si>
    <t>กิ่งกาชาดอำเภอ</t>
  </si>
  <si>
    <t>และเหล่ากาชาดจังหวัดมอบหมาย</t>
  </si>
  <si>
    <t xml:space="preserve"> -ส่งเสริมสนับสนุนให้ทุกภาคส่วนได้มีส่วนร่วมใน</t>
  </si>
  <si>
    <t>การดำเนินภารกิจของกิ่งกาชาดอำเภอกระสังและ</t>
  </si>
  <si>
    <t>บรรลุวัตถุประสงค์ของสภากาชาดไทย</t>
  </si>
  <si>
    <t xml:space="preserve"> -คุ้มครองชีวิต สุขภาพ และการประกันความเชื่อถือ</t>
  </si>
  <si>
    <t>ศรัทธา ส่งเสริมความเข้าใจมิตรภาพความร่วมมือ</t>
  </si>
  <si>
    <t>ระหว่างบุคคล คณะบุคคลและองค์กรที่เกี่ยวข้อง</t>
  </si>
  <si>
    <t xml:space="preserve"> -ช่วยเหลือสังคมและกิจกรรมสาธารณกุศลต่าง ๆ</t>
  </si>
  <si>
    <t>(โครงการจัดหารายได้เพื่อจัดกิจกรรมสาธารณ</t>
  </si>
  <si>
    <t>ของจังหวัดบุรีรัมย์</t>
  </si>
  <si>
    <t>กุศลและให้ความช่วยเหลือประชาชนตามภารกิจ</t>
  </si>
  <si>
    <t xml:space="preserve"> -ช่วยเหลือผู้ประสบภัย เช่น วาตภัย อัคคีภัย อุทกภัย</t>
  </si>
  <si>
    <t>เหล่ากาชาดจังหวัด</t>
  </si>
  <si>
    <t>ของเหล่ากาชาดจังหวัดบุรีรัมย์)</t>
  </si>
  <si>
    <t>ที่เกิดจากอากาศหนาวเย็นและภารกิจที่ได้รับมอบ</t>
  </si>
  <si>
    <t>บุรีรัมย์</t>
  </si>
  <si>
    <t>หมายจากสภากาชาดไทย</t>
  </si>
  <si>
    <t xml:space="preserve"> -ส่งเสริมสุขภาพอนามัยและการพัฒนาคุณภาพ</t>
  </si>
  <si>
    <t>ชีวิต เช่น สนับสนุนส่งเสริมให้ความช่วยเหลือหรือ</t>
  </si>
  <si>
    <t>ป้องกันโรคหรือการพัฒนาสุขลักษณะที่เหมาะสม</t>
  </si>
  <si>
    <t>แก่ผู้สูงอายุ ผู้ด้อยโอกาส ผู้พิการ เป็นต้น</t>
  </si>
  <si>
    <t xml:space="preserve"> -ให้การสังคมสงเคราะห์และส่งเสริมคุณภาพชีวิต</t>
  </si>
  <si>
    <t>ผู้ยากไร้ คนพิการ คนชรา เด็กและสตรี</t>
  </si>
  <si>
    <t xml:space="preserve"> -สนับสนุนและส่งเสริมการยุวกาชาด อาสากาชาด</t>
  </si>
  <si>
    <t xml:space="preserve"> -ดำเนินการตามโครงการพระราชดำริของพระบรมวงศานุวงศ์</t>
  </si>
  <si>
    <t xml:space="preserve"> -เป็นค่าใช้จ่ายในการจัดงานเป็นตัวแทนสภากาชาดไทย</t>
  </si>
  <si>
    <t xml:space="preserve"> -ส่งเสริมการเผยแพร่อุดมการณ์และหลักการกาชาด</t>
  </si>
  <si>
    <t>โครงการประชาสัมพันธ์การจัดเก็บภาษี</t>
  </si>
  <si>
    <t xml:space="preserve"> -จัดทำป้ายประชาสัมพันธ์ ใบปลิว คู่มือการเสียภาษี</t>
  </si>
  <si>
    <t xml:space="preserve"> -ป้ายประชาสัมพันธ์</t>
  </si>
  <si>
    <t>กองคลัง</t>
  </si>
  <si>
    <t>ให้ประชาชนทราบถึงช่วงเวลาที่ต้องมาชำระภาษี</t>
  </si>
  <si>
    <t>ภายในเขตเทศบาล</t>
  </si>
  <si>
    <t>ให้กับเทศบาลตำบลกระสัง</t>
  </si>
  <si>
    <t>ตำบลบลกระสัง</t>
  </si>
  <si>
    <t>โครงการปรับปรุงระบบแผนที่ภาษีและทะเบียน</t>
  </si>
  <si>
    <t xml:space="preserve"> -ปรับปรุงการจัดทำแผนที่ภาษีและการพัฒนา</t>
  </si>
  <si>
    <t xml:space="preserve"> -กองคลัง</t>
  </si>
  <si>
    <t>ทรัพย์สิน</t>
  </si>
  <si>
    <t>โปรแกรมแผนที่ภาษีและทะเบียนทรัพย์สินของ</t>
  </si>
  <si>
    <t>เทศบาล</t>
  </si>
  <si>
    <t>โครงการอบรมให้ความรู้พระราชบัญญัติข้อมูล</t>
  </si>
  <si>
    <t xml:space="preserve"> -จัดอบรมให้ความรู้ความเข้าใจในพระราชบัญญัติ</t>
  </si>
  <si>
    <t>กองวิชาการและ</t>
  </si>
  <si>
    <t>ข่าวสารของราชการ พ.ศ. 2540</t>
  </si>
  <si>
    <t>ข้อมูลข่าวสารของราชการ พ.ศ. 2540 ดำเนินการ</t>
  </si>
  <si>
    <t>แผนงาน</t>
  </si>
  <si>
    <t>จัดหาวัสดุอุปกรณ์ในการอบรม เอกสารประกอบการ</t>
  </si>
  <si>
    <t>อบรม และค่าใช้จ่ายอื่น ๆ ที่เกี่ยวข้อง ฯลฯ</t>
  </si>
  <si>
    <t>ให้แก่พนักงาน ลูกจ้างและประชาชนในเขตเทศบาล</t>
  </si>
  <si>
    <t>โครงการอบรมให้ความรู้เพื่อสร้างความตระหนัก</t>
  </si>
  <si>
    <t xml:space="preserve"> -จัดอบรมให้ความรู้เพื่อสร้างความตระหนักและจิต</t>
  </si>
  <si>
    <t>และจิตสำนึกในการป้องกันการทุจริต</t>
  </si>
  <si>
    <t>สำนึกในการป้องกันการทุจริต ดำเนินการ</t>
  </si>
  <si>
    <t>จัดทำเอกสารรายงานผลการดำเนินงานประจำปี</t>
  </si>
  <si>
    <t xml:space="preserve"> -จัดทำหนังสือรายงานผลการดำเนินงานของ</t>
  </si>
  <si>
    <t>เทศบาลตำบลกระสัง จำนวน 1,000 เล่ม</t>
  </si>
  <si>
    <t>รวม  12  โครงการ</t>
  </si>
  <si>
    <t>โครงการป้องกันและลดอุบัติภัยทางถนนในช่วง</t>
  </si>
  <si>
    <t xml:space="preserve"> -จัดเจ้าหน้าที่ในการอยู่เวรยามในช่วงเทศกาล</t>
  </si>
  <si>
    <t>งานบริหารทั่วไปเกี่ยว</t>
  </si>
  <si>
    <t>เทศกาลต่าง ๆ</t>
  </si>
  <si>
    <t>ปีใหม่และเทศกาลสงกรานต์</t>
  </si>
  <si>
    <t>กับการรักษาความสงบ</t>
  </si>
  <si>
    <t>ภายในฯ</t>
  </si>
  <si>
    <t>โครงการสัมมนาเชิงปฏิบัติการและประชาคม</t>
  </si>
  <si>
    <t xml:space="preserve"> -จัดกิจกรรมสัมมนาเชิงปฏิบัติการและประชาคม</t>
  </si>
  <si>
    <t>แบบ ผด. 02/1</t>
  </si>
  <si>
    <t>บัญชีจำนวนครุภัณฑ์สำหรับที่ไม่ได้ดำเนินการตามโครงการพัฒนาท้องถิ่น</t>
  </si>
  <si>
    <t>1.  ประเภทครุภัณฑ์สำนักงาน</t>
  </si>
  <si>
    <t>ครุภัณฑ์</t>
  </si>
  <si>
    <t>รายละเอียดของครุภัณฑ์</t>
  </si>
  <si>
    <t>(บาท)</t>
  </si>
  <si>
    <t>เหลือประชาชนขององค์กรปกครองส่วนท้องถิ่น</t>
  </si>
  <si>
    <t>แผนการดำเนินงาน ประจำปีงบประมาณ พ.ศ. 2563</t>
  </si>
  <si>
    <t>ดร.สมเด็จน้องนางเธอเจ้าฟ้าจุฬาภรณ์วลัยลักษณ์</t>
  </si>
  <si>
    <t>อัครราชกุมารี กรมพระศรีสวรางควัฒนวรขัติย</t>
  </si>
  <si>
    <t>ราชนารี</t>
  </si>
  <si>
    <t>โครงการปรับปรุงผิวจราจรแอสฟัสท์ติกคอนกรีต</t>
  </si>
  <si>
    <t>โดยวิธีแบบ (Overlay) ถนนเทศบาล 9 จำนวน 2 ช่วง</t>
  </si>
  <si>
    <t>ตามแบบที่เทศบาลตำบลกระสังกำหนด</t>
  </si>
  <si>
    <t xml:space="preserve">ปริมาณงานช่วงที่ 1 กว้าง 7.00 เมตร </t>
  </si>
  <si>
    <t>ยาว 277.00 เมตร หนา 0.05 เมตร</t>
  </si>
  <si>
    <t xml:space="preserve">ช่วงที่ 2 กว้าง 6.00 เมตร </t>
  </si>
  <si>
    <t>ยาว 328.00 เมตร หนา 0.05 เมตร</t>
  </si>
  <si>
    <t>หรือมีพื้นที่ใช้สอยรวมกันทั้ง 2 ช่วง</t>
  </si>
  <si>
    <t>ต้องไม่น้อยกว่า 3,907 ตารางเมตร</t>
  </si>
  <si>
    <t>ธรรม  หมู่ 16</t>
  </si>
  <si>
    <t>50 คน ๆ ละ 20 บาท  245 วัน</t>
  </si>
  <si>
    <t>เทศบาลกระสัง จำนวน 230 คน ๆ ละ 20 บาท</t>
  </si>
  <si>
    <t>โครงการเงินอุดหนุนสำหรับส่งเสริมศักยภาพ</t>
  </si>
  <si>
    <t>การจัดการศึกษาท้องถิ่น</t>
  </si>
  <si>
    <t xml:space="preserve"> - ค่าใช้จ่ายในการรณรงค์ป้องกันยาเสพติดในสถานศึกษา</t>
  </si>
  <si>
    <t xml:space="preserve">เพื่อรณรงค์ให้ความรู้แก่นักเรียน ผู้ปกครอง ครู </t>
  </si>
  <si>
    <t>ในการป้องกันยาเสพติดในสถานศึกษา</t>
  </si>
  <si>
    <t>230 คน ๆ ละ 850 บาท  จำนวน 2 ภาคเรียน</t>
  </si>
  <si>
    <t>โรงเรียนเทศบาลกระสัง จำนวน 230  คน ๆ ละ</t>
  </si>
  <si>
    <t>โรงเรียนเทศบาลกระสัง จำนวน 230 คน ๆ ละ</t>
  </si>
  <si>
    <t>230 คน ๆ ละ 215 บาท จำนวน 2 ภาคเรียน</t>
  </si>
  <si>
    <t>ศึกษาตั้งแต่อนุบาลจนจบการศึกษาขั้นพื้นฐาน เป็นค่า</t>
  </si>
  <si>
    <t xml:space="preserve">กิจกรรมพัฒนาคุณภาพผู้เรียน ระดับอนุบาลศึกษา </t>
  </si>
  <si>
    <t>สอน จำนวน 50 คน อัตราคนละ 1,700 บาท</t>
  </si>
  <si>
    <t xml:space="preserve"> - เงินอุดหนุนสำหรับพัฒนาผู้ประกอบวิชาชีพครู</t>
  </si>
  <si>
    <t>ที่สังกัดศูนย์พัฒนาเด็กเล็กขององค์กรปกครองส่วนท้องถิ่น</t>
  </si>
  <si>
    <t xml:space="preserve"> - เพื่อสนับสนุนการพัฒนาผู้ประกอบวิชาชีพครู</t>
  </si>
  <si>
    <t>ที่สังกัดศูนย์พัฒนาเด็กเล็กขององค์กรปกครอง</t>
  </si>
  <si>
    <t>ส่วนท้องถิ่น จำนวน 12 คนๆละ 3,000 บาท</t>
  </si>
  <si>
    <t>เทศบาลตำบลกระสัง จำนวน  50 คน ๆ ละ 7.37</t>
  </si>
  <si>
    <t>กระสัง จำนวน  230 คน ๆ ละ 7.37  บาท</t>
  </si>
  <si>
    <t>กระสัง จำนวน  600 คน ๆ ละ 7.37  บาท</t>
  </si>
  <si>
    <t>อนุบาลกระสัง  จำนวน 600  คน ๆ ละ 20 บาท</t>
  </si>
  <si>
    <t>รวม  23  โครงการ</t>
  </si>
  <si>
    <t>โครงการอบรมวัฒนธรรมไทยสายใยชุมชน</t>
  </si>
  <si>
    <t>วัฒนธรรมไทย ให้เด็ก เยาวชน ประชาชน</t>
  </si>
  <si>
    <t>โครงการแข่งกีฬาชุมชนต้านยาเสพติด</t>
  </si>
  <si>
    <t>การเล่นกีฬา</t>
  </si>
  <si>
    <t>จัดกิจกรรมแข่งกีฬาชุมชนต้านยาเสพติด</t>
  </si>
  <si>
    <t>เพื่อสร้างความสามัคคีของชุมชนผ่านกิจกรรม</t>
  </si>
  <si>
    <t>โครงการแซนโฎนตา</t>
  </si>
  <si>
    <t>ชาวเขมร</t>
  </si>
  <si>
    <t xml:space="preserve"> - จัดกิจกรรมบูชาเซ่นไหว้บรรพบุรุษของ</t>
  </si>
  <si>
    <t>รวม  10  โครงการ</t>
  </si>
  <si>
    <t>เพื่อจัดทำแผนชุมชน</t>
  </si>
  <si>
    <t>เพื่อรับฟังปัญหา และความต้องการของ</t>
  </si>
  <si>
    <t>โต๊ะทำงาน ระดับนักบริหารงานท้องถิ่น ระดับต้น</t>
  </si>
  <si>
    <t>จำนวน 1 ชุด</t>
  </si>
  <si>
    <t>75 เซนติเมตร ยาวไม่น้อยกว่า 150 เซนติเมตร</t>
  </si>
  <si>
    <t>มีลิ้นชักกลางโต๊ะ และสองข้างโต๊ะพร้อมกุญแจ แบบเหล็ก</t>
  </si>
  <si>
    <t>1) โต๊ะทำงาน จำนวน 1 ตัว มีขนาดกว้างไม่น้อยกว่า</t>
  </si>
  <si>
    <t xml:space="preserve">2) เก้าอี้ทำนวน จำนวน 1 ตัว เป็นเก้าอี้ขาเหล็ก </t>
  </si>
  <si>
    <t>หุ้มหนัง มีที่ท้าวแขนสามารถปรับระดับได้</t>
  </si>
  <si>
    <t>เครื่องขยายเสียงพร้อมอุปกรณ์</t>
  </si>
  <si>
    <t>จำนวน 2 ชุด</t>
  </si>
  <si>
    <t>เครื่องขยายเสียงพร้อมอุปกรณ์ ประกอบด้วย</t>
  </si>
  <si>
    <t xml:space="preserve"> - เครื่องขยายเสียง (power mixer) 300 w พร้อมชั้นวาง</t>
  </si>
  <si>
    <t xml:space="preserve"> - ตู้ลำโพงติดผนังขนาด 8" จำนวน 4 ตัว ลำโพง 2 way </t>
  </si>
  <si>
    <t>ตัวละ 150 w พร้อมสายเชื่อมกับเครื่องขยายเสียง</t>
  </si>
  <si>
    <t xml:space="preserve"> - ขาไมล์บูม 2 ตัว    ขาไมล์สั้น 2 ตัว ไมล์ลอย 1 ชุด </t>
  </si>
  <si>
    <t>พร้อม wireless สายไมล์ 20 เมตร 2  ชุด พร้อมไมล์</t>
  </si>
  <si>
    <t xml:space="preserve"> - อุปกรณ์การติดตั้ง 1 ชุด ประกอบด้วย สายลำโพง แจ็คไมล์ </t>
  </si>
  <si>
    <t>XLR 4 ตัวถ่านชาร์ต 4 ก้อนพร้อมแท่นชาร์ต</t>
  </si>
  <si>
    <t xml:space="preserve"> - พร้อมอุปกรณ์อื่นๆจนสามารถใช้งานได้</t>
  </si>
  <si>
    <t>จำนวน 2 ชุดๆละ 40,000 บาท</t>
  </si>
  <si>
    <t xml:space="preserve"> - เครื่องคอมพิวเตอร์สำหรับงานสำนักงาน</t>
  </si>
  <si>
    <t xml:space="preserve">*(จอขนาดไม่น้อยกว่า 19 นิ้ว) ราคาเครื่องละ </t>
  </si>
  <si>
    <t>17,000 บาท จำนวน 1 เครื่อง</t>
  </si>
  <si>
    <t>- มีDVD-RW หรือดีกว่า จำนวน 1 หน่วย</t>
  </si>
  <si>
    <t>- มีแป้นพิมพ์และเมาส์</t>
  </si>
  <si>
    <t xml:space="preserve"> - มีหน่วยประมวลผลกลาง (CPU) ไม่น้อยกว่า </t>
  </si>
  <si>
    <t>4 แกนหลัก (4 core) มีความเร็วสัญญาณนาฬิกาพื้นฐาน</t>
  </si>
  <si>
    <t>ไม่น้อยกว่า 3.1 GHz หรือดีกว่า  จำนวน 1 หน่วย</t>
  </si>
  <si>
    <t xml:space="preserve"> - มีหน่วยความจำาหลัก (RAM) ชนิด DDR4 หรือดีกว่า</t>
  </si>
  <si>
    <t> มีขนาดไม่น้อยกว่า 4 GB</t>
  </si>
  <si>
    <t xml:space="preserve"> - มีหน่วยจัดเก็บข้อมูล ชนิด SATA หรือดีกว่า </t>
  </si>
  <si>
    <t>ขนาดความจุไม่น้อยกว่า 1 TB หรือ ชนิด Solid State </t>
  </si>
  <si>
    <t>Drive ขนาดความจุไม่น้อยกว่า 120 GB จำนวน 1 หน่วย</t>
  </si>
  <si>
    <t xml:space="preserve"> - มีช่องเชื่อมต่อระบบเครือข่าย (Network Interface) </t>
  </si>
  <si>
    <t>แบบ 10/100/1000 Base-T หรือดีกว่า จำนวนไม่น้อยกว่า 1 ช่อง</t>
  </si>
  <si>
    <t>แบบ 10/100/1000 Base-T หรือดีกว่า </t>
  </si>
  <si>
    <t>จำนวนไม่น้อยกว่า 1 ช่อง</t>
  </si>
  <si>
    <t xml:space="preserve"> - มีช่องเชื่อมต่อ (Interface) แบบ USB 2.0 </t>
  </si>
  <si>
    <t>หรือดีกว่า ไม่น้อยกว่า 3 ช่อง</t>
  </si>
  <si>
    <t xml:space="preserve"> - มีจอแสดงภาพขนาดไม่น้อยกว่า 19 นิ้ว </t>
  </si>
  <si>
    <t>จำนวน 1 หน่วย  </t>
  </si>
  <si>
    <t xml:space="preserve">*(จอขนาดไม่น้อยกว่า 19 นิ้ว) </t>
  </si>
  <si>
    <t>- มีถาดใส่กระดาษได้ไม่น้อยกว่า 50 แผ่น</t>
  </si>
  <si>
    <t>- สามารถใช้ได้กับ A4, Letter, Legal และ Custom</t>
  </si>
  <si>
    <t>เครื่องพิมพ์แบบฉีดหมึกพร้อมติดตั้งถังหมึกพิมพ์  </t>
  </si>
  <si>
    <t>(Ink Tank Printer)  จำนวน  1  เครื่อง</t>
  </si>
  <si>
    <t>เครื่องพิมพ์แบบฉีดหมึกพร้อมติดตั้งถังหมึกพิมพ์ </t>
  </si>
  <si>
    <t> (Ink Tank Printer) คุณลักษณะพื้นฐาน</t>
  </si>
  <si>
    <t xml:space="preserve"> - เป็นเครื่องพิมพ์แบบฉีดหมึกพร้อมติดตั้งถังหมึกพิมพ์</t>
  </si>
  <si>
    <t>(Ink Tank Printer)  จากโรงงานผู้ผลิต</t>
  </si>
  <si>
    <t xml:space="preserve"> - มีความละเอียดในการพิมพ์ไม่น้อยกว่า </t>
  </si>
  <si>
    <t>1,200x1,200 dpi</t>
  </si>
  <si>
    <t>8.8 ภาพต่อนาที (ipm)</t>
  </si>
  <si>
    <t>ไม่น้อยกว่า 20 หน้า ต่อนาที (ppm) หรือ </t>
  </si>
  <si>
    <t xml:space="preserve"> - มีความเร็วในการพิมพ์ร่างขาวดำสำหรับกระดาษ A4</t>
  </si>
  <si>
    <t xml:space="preserve"> - มีความเร็วในการพิมพ์ร่างสีสำหรับกระดาษ A4 </t>
  </si>
  <si>
    <t>ไม่น้อยกว่า 10 หน้าต่อนาที (ppm) หรือ </t>
  </si>
  <si>
    <t>5 ภาพต่อนาที (ipm)</t>
  </si>
  <si>
    <t>หรือดีกว่า จำนวนไม่น้อยกว่า 1 ช่อง</t>
  </si>
  <si>
    <t>คุณลักษณะพื้นฐาน</t>
  </si>
  <si>
    <t>เครื่องสำรองไฟฟ้า ขนาด 800 จำนวน 1 เครื่อง</t>
  </si>
  <si>
    <t xml:space="preserve"> - สามารถสำรองไฟฟ้าได้ไม่น้อยกว่า 15 นาที</t>
  </si>
  <si>
    <t xml:space="preserve"> - มีกำลังไฟฟ้าด้านนอกไม่น้อยกว่า 800 VA </t>
  </si>
  <si>
    <t>(480 Watts)</t>
  </si>
  <si>
    <t>- มีความเร็วสัญญาณนาฬิกาไม่น้อยกว่า 4.8 MHz</t>
  </si>
  <si>
    <t>อุปกรณ์อ่านบัตรแบบอเนกประสงค์ </t>
  </si>
  <si>
    <t>(Smart Card Reader) จำนวน 1 เครื่อง</t>
  </si>
  <si>
    <t>อุปกรณ์อ่านบัตรแบบอเนกประสงค์ (Smart Card </t>
  </si>
  <si>
    <t>Reader) คุณลักษณะพื้นฐาน</t>
  </si>
  <si>
    <t xml:space="preserve"> - สามารถอ่านและเขียนข้อมูลในบัตรแบบ</t>
  </si>
  <si>
    <t>อเนกประสงค์ (Smart Card) ตามมาตรฐาน </t>
  </si>
  <si>
    <t>ISO/IEC 7816 ได้</t>
  </si>
  <si>
    <t xml:space="preserve"> - สามารถใช้งานผ่านช่องเชื่อมต่อ (Interface) </t>
  </si>
  <si>
    <t>แบบ USB ได้</t>
  </si>
  <si>
    <t xml:space="preserve"> - สามารถใช้กับบัตรแบบอเนกประสงค์ (Smart </t>
  </si>
  <si>
    <t>Card) ที่ใช้แรงดัน</t>
  </si>
  <si>
    <t>ไฟฟ้าขนาด 5 Volts, 3 Volts และ1.8 Volts </t>
  </si>
  <si>
    <t>ได้เป็นอย่างน้อย</t>
  </si>
  <si>
    <t>- มีช่องเชื่อมต่อระบบเครือข่าย (Network Interface) </t>
  </si>
  <si>
    <t>แบบ 10/100 Base-T หรือดีกว่า จำนวนไม่น้อย</t>
  </si>
  <si>
    <t>กว่า 1 ช่อง หรือ สามารถใช้งานผ่านเครือข่ายไร้สาย </t>
  </si>
  <si>
    <t>Wi-Fi (IEEE 802.11b, g, n) ได้</t>
  </si>
  <si>
    <t>เครื่องพิมพ์เลเซอร์หรือLED ขาวดำชนิด Network </t>
  </si>
  <si>
    <t>จำนวน  1  เครื่อง</t>
  </si>
  <si>
    <t xml:space="preserve"> - มีความเร็วในการพิมพ์สำหรับกระดาษ A4 </t>
  </si>
  <si>
    <t>ไม่น้อยกว่า 28 หน้าต่อนาที (ppm)</t>
  </si>
  <si>
    <t xml:space="preserve"> - สามารถพิมพ์เอกสารกลับหน้าอัตโนมัติได้</t>
  </si>
  <si>
    <t xml:space="preserve"> - มีหน่วยความจำ (Memory) ขนาดไม่น้อยกว่า 128 MB</t>
  </si>
  <si>
    <t xml:space="preserve"> - มีถาดใส่กระดาษได้รวมกันไม่น้อยกว่า 250 แผ่น</t>
  </si>
  <si>
    <t>เก้าอี้ปฏิบัติงาน จำนวน 2 ตัว</t>
  </si>
  <si>
    <t>เก้าอี้ปฏิบัติงาน จำนวน 2 ตัวๆละ 3,500 บาท</t>
  </si>
  <si>
    <t xml:space="preserve">ตู้เก็บเอกสารแบบบานเลื่อนกระจก จำนวน 1 หลัง </t>
  </si>
  <si>
    <t>ตู้เก็บเอกสารบานเลื่อนกระจก  จำนวน  1  หลัง</t>
  </si>
  <si>
    <t>ตู้เก็บเอกสารชนิด 2 บาน จำนวน 2 หลัง</t>
  </si>
  <si>
    <t xml:space="preserve">ตู้เก็บเอกสารชนิด 2 บาน จำนวน 2 หลังๆละ </t>
  </si>
  <si>
    <t>4,500 บาท</t>
  </si>
  <si>
    <t>- มีจอแสดงภาพขนาดไม่น้อยกว่า 19 นิ้ว จำนวน 1 หน่วย</t>
  </si>
  <si>
    <t>เครื่องคอมพิวเตอร์สำหรับงานประมวลผล แบบที่ 1 *</t>
  </si>
  <si>
    <t>จำนวน 1 เครื่อง</t>
  </si>
  <si>
    <t xml:space="preserve"> - มีหน่วยประมวลผลกลาง (CPU) ไม่น้อยกว่า</t>
  </si>
  <si>
    <t> 4 แกนหลัก (4 core) โดยมีความเร็วสัญญาณ</t>
  </si>
  <si>
    <t>นาฬิกาพื้นฐานไม่น้อยกว่า 2.8 GHz และมีเทคโนโลยี</t>
  </si>
  <si>
    <t>เพิ่มสัญญาณนาฬิกาได้ในกรณีที่ต้องใช้ความสามารถ</t>
  </si>
  <si>
    <t>ในการประมวลผลสูง จำนวน 1 หน่วย</t>
  </si>
  <si>
    <t xml:space="preserve"> - หน่วยประมวลผลกลาง (CPU) มีหน่วยความจำ</t>
  </si>
  <si>
    <t xml:space="preserve"> - มีหน่วยประมวลผลเพื่อแสดงภาพ โดยมี</t>
  </si>
  <si>
    <t>คุณลักษณะอย่างใดอย่างหนึ่ง หรือดีกว่า ดังนี้</t>
  </si>
  <si>
    <t>  1) เป็นแผงวงจรเพื่อแสดงภาพแยกจากแผงวงจร</t>
  </si>
  <si>
    <t>หลักที่มีหน่วยความจำ ขนาดไม่น้อยกว่า 2 GB หรือ</t>
  </si>
  <si>
    <t>(จอแสดงภาพขนาดไม่น้อยกว่า 19 นิ้ว) คุณลักษณะพื้นฐาน</t>
  </si>
  <si>
    <t>  2) มีหน่วยประมวลผลเพื่อแสดงภาพติดตั้งอยู่</t>
  </si>
  <si>
    <t>ภายในหน่วยประมวลผลกลาง แบบ Graphics </t>
  </si>
  <si>
    <t>Processing Unit ที่สามารถใช้หน่วยความจำหลัก</t>
  </si>
  <si>
    <t>ในการแสดงภาพขนาดไม่น้อยกว่า 2 GB หรือ</t>
  </si>
  <si>
    <t>  3) มีหน่วยประมวลผลเพื่อแสดงภาพที่มีความสามารถ</t>
  </si>
  <si>
    <t>ในการใช้หน่วยความจำหลักในการแสดงภาพขนาด</t>
  </si>
  <si>
    <t>ไม่น้อยกว่า 2 GB</t>
  </si>
  <si>
    <t xml:space="preserve"> - มีหน่วยความจำหลัก (RAM) ชนิด DDR4 </t>
  </si>
  <si>
    <t>หรือดีกว่า มีขนาดไม่น้อยกว่า 4 GB</t>
  </si>
  <si>
    <t>แบบที่ 1 (28 หน้า/นาที)  คุณลักษณะพื้นฐาน</t>
  </si>
  <si>
    <t xml:space="preserve"> - มีความละเอียดในการพิมพ์ไม่น้อยกว่า 1,200x1,200 dpi</t>
  </si>
  <si>
    <t>แบบ Cache Memory รวมในระดับ (Level)</t>
  </si>
  <si>
    <t> เดียวกันขนาด ไม่น้อยกว่า 8 MB</t>
  </si>
  <si>
    <t xml:space="preserve"> - มีหน่วยจัดเก็บข้อมูล ชนิด SATA หรือ ดีกว่า </t>
  </si>
  <si>
    <t>ขนาดความจุไม่น้อยกว่า 1 TB หรือชนิด Solid State</t>
  </si>
  <si>
    <t xml:space="preserve"> Drive ขนาดความจุ ไม่น้อยกว่า 120 GB จำนวน 1 หน่วย</t>
  </si>
  <si>
    <t xml:space="preserve"> - มีช่องเชื่อมต่อ (Interface) แบบ USB 2.0</t>
  </si>
  <si>
    <t> หรือดีกว่า ไม่น้อยกว่า 3 ช่อง</t>
  </si>
  <si>
    <t>พ.ศ. 2563</t>
  </si>
  <si>
    <t xml:space="preserve"> -อุดหนุนให้กับชุมชน จำนวน 6 ชุมชนๆ ละ </t>
  </si>
  <si>
    <t>โครงการอบรมเยาวชนแกนนำต้านภัยยาเสพติด</t>
  </si>
  <si>
    <t xml:space="preserve"> -จัดอบรมเยาวชนแกนนำต้านภัยยาเสพติดให้กับ</t>
  </si>
  <si>
    <t>นักเรียนโรงเรียนอนุบาลกระสังและนักเรียน</t>
  </si>
  <si>
    <t>แผนงานเคหะและชุมชน</t>
  </si>
  <si>
    <t>รวม 4 รายการ</t>
  </si>
  <si>
    <t>เก้าอี้ปฏิบัติงาน ระดับชำนาญการ  จำนวน 1 ตัว</t>
  </si>
  <si>
    <t>เก้าอี้ปฏิบัติงาน ระดับชำนาญงาน จำนวน 1 ตัว</t>
  </si>
  <si>
    <t>ตู้เหล็กเก็บเอกสารชนิด 2 บาน จำนวน 2 หลัง</t>
  </si>
  <si>
    <t xml:space="preserve">ตู้เหล็กเก็บเอกสารชนิด 2 บาน จำนวน 2 หลังๆละ </t>
  </si>
  <si>
    <t xml:space="preserve">โต๊ะปฏิบัติงาน ระดับชำนาญงาน จำนวน 1 ตัว </t>
  </si>
  <si>
    <t>โต๊ะวางคอมพิวเตอร์ จำนวน 1 ตัว</t>
  </si>
  <si>
    <t>รวม  4  รายการ</t>
  </si>
  <si>
    <t>แผนงานสาธารณสุข</t>
  </si>
  <si>
    <t>2. ประเภทคอมพิวเตอร์</t>
  </si>
  <si>
    <t>3.  ประเภทครุภัณไฟฟ้าและวิทยุ</t>
  </si>
  <si>
    <t>4.  ประเภทครุภัณยานพาหนะและขนส่ง</t>
  </si>
  <si>
    <t>รถยนต์บรรทุกชนิดเปิดข้างเทท้ายพร้อมติดตั้ง</t>
  </si>
  <si>
    <t>ชุดเครนไฮโดรลิคกระเช้าซ่อมไฟฟ้าและอื่น ๆ </t>
  </si>
  <si>
    <t>ชนิดพับหลังเก๋งได้ สูงไม่น้อยกว่า 12 เมตร </t>
  </si>
  <si>
    <t>จำนวน 1 คัน</t>
  </si>
  <si>
    <t>จำนวน 1 คัน โดยมีลักษณะดังนี้</t>
  </si>
  <si>
    <t xml:space="preserve"> - กระเช้าไฟฟ้าชนิดพับหลังเก๋งได้สูงไม่น้อยกส่า 12 เมตร </t>
  </si>
  <si>
    <t xml:space="preserve"> - ตัวรถชนิด 6 ล้อ ล้อหน้าเดี่ยว ล้อหลังคู่ขับเคลื่อนด้วย</t>
  </si>
  <si>
    <t>เครื่องยนต์ดีเซลมีกำลังแรงม้าไม่น้อยกว่า 130 แรงม้า</t>
  </si>
  <si>
    <t>เครื่องยนต์ดีเซล ขนาดไม่น้อยกว่า 4 สูบ 4 จังหวะ</t>
  </si>
  <si>
    <t xml:space="preserve"> - ตอนหน้าเป็นหัวเก๋งสามารถบรรจุพนักงานได้</t>
  </si>
  <si>
    <t>ไม่น้อยกว่า 3 คน (รวมพนักงานขับรถ) </t>
  </si>
  <si>
    <t xml:space="preserve"> - ตอนท้ายติดตั้งเครนไฮดรอลิคพร้อมกระเช้า</t>
  </si>
  <si>
    <t>สูงไม่น้อยกว่า 12 เมตร  ชนิดพับหลังเก๋งได้และ</t>
  </si>
  <si>
    <t>สามารถยกน้ำหนักได้ไม่น้อยกว่า 2 ตัน ที่ระยะ 2 เมตร </t>
  </si>
  <si>
    <t>และติดตั้งกระบะเหล็กพร้อมดั๊มพ์บรรทุกส่วน</t>
  </si>
  <si>
    <t>พื้นสร้างด้วยเหล็กมาตรฐานอย่างดีทำงานการ</t>
  </si>
  <si>
    <t>ยกเทด้วยระบบไฮโดรลิค</t>
  </si>
  <si>
    <t>รวม  1  รายการ</t>
  </si>
  <si>
    <t>5.  ประเภทโรงงาน</t>
  </si>
  <si>
    <t>- กำลังไฟฟ้า 710 วัตต์</t>
  </si>
  <si>
    <t>- สมรรถนะ คอนกรีต 16 มม.(5/8)</t>
  </si>
  <si>
    <t>- สมรรถนะ โลหะ 13 มม. (1/2”)</t>
  </si>
  <si>
    <t>- สมรรถนะ ไม้ 30 มม.(1-3/16”)</t>
  </si>
  <si>
    <t>สว่านขนาด 16 มม. (5/8 นิ้ว)โดยมีคุณลักษณะดังนี้</t>
  </si>
  <si>
    <t>สว่านขนาด 16 มม. (5/8 นิ้ว) จำนวน 1 เครื่อง</t>
  </si>
  <si>
    <t>- มีหน่วยความจำ (Memory) ขนาดไม่น้อยกว่า 256 MB</t>
  </si>
  <si>
    <t>- มีช่องเชื่อมต่อ (Interface) แบบ USB 2.0 หรือดีกว่า จำนวนไม่น้อยกว่า 1 ช่อง</t>
  </si>
  <si>
    <t>กว่า 1 ช่อง</t>
  </si>
  <si>
    <t>- มีถาดใส่กระดาษได้ไม่น้อยกว่า 250 แผ่น</t>
  </si>
  <si>
    <t>- สามารถใช้ได้กับ A3, A4, Letter, Legal และ Custom</t>
  </si>
  <si>
    <t xml:space="preserve">เครื่องพิมพ์เลเซอร์หรือ LED ขาวดำ ชนิด Network </t>
  </si>
  <si>
    <t>สำหรับกระดาษขนาด A3</t>
  </si>
  <si>
    <t>สำหรับกระดาษขนาด A 3 คุณลักษณะพื้นฐาน</t>
  </si>
  <si>
    <t> 1,200x1,200 dpi</t>
  </si>
  <si>
    <t xml:space="preserve"> - มีความละเอียดในการพิมพ์ไม่น้อยกว่า</t>
  </si>
  <si>
    <t>ไม่น้อยกว่า 35 หน้าต่อนาที(ppm)</t>
  </si>
  <si>
    <t xml:space="preserve"> - มีความเร็วในการพิมพ์สำหรับกระดาษ A3 </t>
  </si>
  <si>
    <t>ไม่น้อยกว่า 18 หน้าต่อนาที(ppm)</t>
  </si>
  <si>
    <t>- มีความละเอียดในการพิมพ์ไม่น้อยกว่า 600x600 dpi</t>
  </si>
  <si>
    <t>- มีหน่วยความจำ (Memory) ขนาดไม่น้อยกว่า 8 MB</t>
  </si>
  <si>
    <t>- มีถาดใส่กระดาษได้ไม่น้อยกว่า 150 แผ่น</t>
  </si>
  <si>
    <t xml:space="preserve">เครื่องพิมพ์เลเซอร์หรือ LED ขาวดำ(18 หน้า/นาที) </t>
  </si>
  <si>
    <t>โดยมีคุณลักษณะดังนี้</t>
  </si>
  <si>
    <t>หรือดีกว่าจำนวนไม่น้อยกว่า 1 ช่อง</t>
  </si>
  <si>
    <t>กองสาธารณสุข</t>
  </si>
  <si>
    <t>และสิ่งแวดล้อม</t>
  </si>
  <si>
    <t>แผนงานสร้างความเข้มแข็งของชุมชน</t>
  </si>
  <si>
    <t>ตู้เหล็กเก็บเอกสารแบบ 2 บาน จำนวน 3 หลัง</t>
  </si>
  <si>
    <t xml:space="preserve">ตู้เหล็กเก็บเอกสารแบบ 2 บาน จำนวน 3 หลังๆละ </t>
  </si>
  <si>
    <t>รวม  5  รายการ</t>
  </si>
  <si>
    <t>รวม  13  โครงการ</t>
  </si>
  <si>
    <t>6 ชุมชน</t>
  </si>
  <si>
    <t>คณะกรรมการชุมชน</t>
  </si>
  <si>
    <t>ชุมชนประสานสุนทร</t>
  </si>
  <si>
    <t>โรงเรียนวัดท่าว่างวิทยา</t>
  </si>
  <si>
    <t>เพื่อส่งเสริมความรู้และพัฒนาคุณภาพชีวิตทุกด้าน</t>
  </si>
  <si>
    <t>ให้เด็ก เยาวชนมีภูมิคุ้มกัน สร้างความเข้มแข็ง</t>
  </si>
  <si>
    <t>ให้กับตนเอง</t>
  </si>
  <si>
    <t>เพื่อให้ความรู้และส่งเสริมกิจกรรมต่างๆ ให้กับผู้สูงอายุ</t>
  </si>
  <si>
    <t>ผู้พิการ ผู้ทุพลภาพและผู้ด้อยโอกาสทางสังคม</t>
  </si>
  <si>
    <t>เพื่อพัฒนาเครือข่ายในการปฏิบัติงานสังคมสงเคราะห์</t>
  </si>
  <si>
    <t>ผู้สูงอายุในชุมชน</t>
  </si>
  <si>
    <t>เพื่อส่งเสริมและพัฒนาอาชีพให้ประชาชนเพื่อนำ</t>
  </si>
  <si>
    <t>ไปประกอบอาชีพเลี้ยงตนเองและครอบครัว</t>
  </si>
  <si>
    <t>ชุมชนเพื่อจัดทำแผนชุมชน</t>
  </si>
  <si>
    <t>แผนการดำเนินงาน ประจำปีงบประมาณ พ.ศ. 2564</t>
  </si>
  <si>
    <t>โครงการฝึกอบรมชุดปฏิบัติการจิตอาสาภัยพิบัติ</t>
  </si>
  <si>
    <t>ประจำเทศบาลตำบลกระสัง</t>
  </si>
  <si>
    <t>พระราชทาน 904 วปร. ให้มีความเข้มแข็ง</t>
  </si>
  <si>
    <t>เพื่อนำความรู้ความสามารถมาช่วยเหลือ</t>
  </si>
  <si>
    <t>เจ้าพนักงานป้องกันและบรรเทาสาธารณภัย</t>
  </si>
  <si>
    <t>และประชาชนในพื้นที่ เพื่อให้การ</t>
  </si>
  <si>
    <t>บริหารจัดการสาธารณภัยในพื้นที่</t>
  </si>
  <si>
    <t>เป็นไปในมาตรฐานเดียวกัน</t>
  </si>
  <si>
    <t xml:space="preserve"> -จัดอบรมให้ความรู้เพื่อสนับสนุนโครงการจิตอาสา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</si>
</sst>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0.000"/>
    <numFmt numFmtId="178" formatCode="0.0"/>
    <numFmt numFmtId="179" formatCode="&quot;ใช่&quot;;&quot;ใช่&quot;;&quot;ไม่ใช่&quot;"/>
    <numFmt numFmtId="180" formatCode="&quot;จริง&quot;;&quot;จริง&quot;;&quot;เท็จ&quot;"/>
    <numFmt numFmtId="181" formatCode="&quot;เปิด&quot;;&quot;เปิด&quot;;&quot;ปิด&quot;"/>
    <numFmt numFmtId="182" formatCode="[$€-2]\ #,##0.00_);[Red]\([$€-2]\ #,##0.00\)"/>
    <numFmt numFmtId="183" formatCode="_-* #,##0.0_-;\-* #,##0.0_-;_-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000000"/>
    <numFmt numFmtId="191" formatCode="0.0000000000"/>
  </numFmts>
  <fonts count="78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1"/>
      <name val="TH SarabunIT๙"/>
      <family val="2"/>
    </font>
    <font>
      <sz val="10"/>
      <name val="Arial"/>
      <family val="2"/>
    </font>
    <font>
      <b/>
      <sz val="11"/>
      <name val="TH SarabunIT๙"/>
      <family val="2"/>
    </font>
    <font>
      <sz val="10"/>
      <name val="TH SarabunIT๙"/>
      <family val="2"/>
    </font>
    <font>
      <u val="single"/>
      <sz val="12"/>
      <name val="TH SarabunIT๙"/>
      <family val="2"/>
    </font>
    <font>
      <u val="single"/>
      <sz val="11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TH SarabunIT๙"/>
      <family val="2"/>
    </font>
    <font>
      <b/>
      <sz val="12"/>
      <color indexed="8"/>
      <name val="Calibri"/>
      <family val="2"/>
    </font>
    <font>
      <sz val="12"/>
      <color indexed="8"/>
      <name val="TH SarabunIT๙"/>
      <family val="2"/>
    </font>
    <font>
      <sz val="12"/>
      <color indexed="8"/>
      <name val="Calibri"/>
      <family val="2"/>
    </font>
    <font>
      <b/>
      <sz val="12"/>
      <color indexed="8"/>
      <name val="TH SarabunIT๙"/>
      <family val="2"/>
    </font>
    <font>
      <sz val="14"/>
      <color indexed="8"/>
      <name val="TH SarabunIT๙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10"/>
      <name val="TH SarabunIT๙"/>
      <family val="2"/>
    </font>
    <font>
      <sz val="12"/>
      <name val="Calibri"/>
      <family val="2"/>
    </font>
    <font>
      <b/>
      <sz val="11"/>
      <color indexed="8"/>
      <name val="TH SarabunIT๙"/>
      <family val="2"/>
    </font>
    <font>
      <sz val="10"/>
      <color indexed="8"/>
      <name val="TH SarabunIT๙"/>
      <family val="2"/>
    </font>
    <font>
      <sz val="8"/>
      <color indexed="8"/>
      <name val="TH SarabunIT๙"/>
      <family val="2"/>
    </font>
    <font>
      <sz val="12"/>
      <color indexed="9"/>
      <name val="TH SarabunIT๙"/>
      <family val="2"/>
    </font>
    <font>
      <sz val="12"/>
      <color indexed="8"/>
      <name val="TH SarabunPSK"/>
      <family val="2"/>
    </font>
    <font>
      <u val="single"/>
      <sz val="12"/>
      <color indexed="8"/>
      <name val="TH SarabunIT๙"/>
      <family val="2"/>
    </font>
    <font>
      <u val="single"/>
      <sz val="11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IT๙"/>
      <family val="2"/>
    </font>
    <font>
      <b/>
      <sz val="12"/>
      <color theme="1"/>
      <name val="Calibri"/>
      <family val="2"/>
    </font>
    <font>
      <sz val="12"/>
      <color theme="1"/>
      <name val="TH SarabunIT๙"/>
      <family val="2"/>
    </font>
    <font>
      <sz val="12"/>
      <color theme="1"/>
      <name val="Calibri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2"/>
      <color rgb="FFFF0000"/>
      <name val="TH SarabunIT๙"/>
      <family val="2"/>
    </font>
    <font>
      <sz val="12"/>
      <color rgb="FF000000"/>
      <name val="TH SarabunIT๙"/>
      <family val="2"/>
    </font>
    <font>
      <b/>
      <sz val="11"/>
      <color theme="1"/>
      <name val="TH SarabunIT๙"/>
      <family val="2"/>
    </font>
    <font>
      <sz val="10"/>
      <color theme="1"/>
      <name val="TH SarabunIT๙"/>
      <family val="2"/>
    </font>
    <font>
      <sz val="8"/>
      <color theme="1"/>
      <name val="TH SarabunIT๙"/>
      <family val="2"/>
    </font>
    <font>
      <sz val="12"/>
      <color theme="0"/>
      <name val="TH SarabunIT๙"/>
      <family val="2"/>
    </font>
    <font>
      <sz val="12"/>
      <color rgb="FF000000"/>
      <name val="TH SarabunPSK"/>
      <family val="2"/>
    </font>
    <font>
      <sz val="11"/>
      <color rgb="FF000000"/>
      <name val="TH SarabunIT๙"/>
      <family val="2"/>
    </font>
    <font>
      <u val="single"/>
      <sz val="12"/>
      <color theme="1"/>
      <name val="TH SarabunIT๙"/>
      <family val="2"/>
    </font>
    <font>
      <u val="single"/>
      <sz val="11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double"/>
      <bottom/>
    </border>
    <border>
      <left style="thin"/>
      <right style="thin"/>
      <top style="double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9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" fillId="0" borderId="0">
      <alignment/>
      <protection/>
    </xf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13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wrapText="1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62" fillId="0" borderId="19" xfId="0" applyFont="1" applyBorder="1" applyAlignment="1">
      <alignment/>
    </xf>
    <xf numFmtId="0" fontId="64" fillId="0" borderId="19" xfId="0" applyFont="1" applyBorder="1" applyAlignment="1">
      <alignment horizontal="center"/>
    </xf>
    <xf numFmtId="0" fontId="64" fillId="0" borderId="18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20" xfId="0" applyFont="1" applyBorder="1" applyAlignment="1">
      <alignment/>
    </xf>
    <xf numFmtId="0" fontId="3" fillId="0" borderId="13" xfId="0" applyNumberFormat="1" applyFont="1" applyBorder="1" applyAlignment="1">
      <alignment horizontal="left" wrapText="1"/>
    </xf>
    <xf numFmtId="0" fontId="62" fillId="0" borderId="21" xfId="0" applyFont="1" applyBorder="1" applyAlignment="1">
      <alignment/>
    </xf>
    <xf numFmtId="2" fontId="64" fillId="0" borderId="0" xfId="0" applyNumberFormat="1" applyFont="1" applyAlignment="1">
      <alignment horizontal="left"/>
    </xf>
    <xf numFmtId="0" fontId="64" fillId="0" borderId="0" xfId="0" applyFont="1" applyAlignment="1">
      <alignment horizontal="center"/>
    </xf>
    <xf numFmtId="0" fontId="62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21" xfId="0" applyFont="1" applyBorder="1" applyAlignment="1">
      <alignment horizontal="left"/>
    </xf>
    <xf numFmtId="0" fontId="62" fillId="0" borderId="10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176" fontId="62" fillId="0" borderId="10" xfId="41" applyNumberFormat="1" applyFont="1" applyBorder="1" applyAlignment="1">
      <alignment/>
    </xf>
    <xf numFmtId="0" fontId="60" fillId="0" borderId="0" xfId="0" applyFont="1" applyAlignment="1">
      <alignment horizontal="right"/>
    </xf>
    <xf numFmtId="0" fontId="62" fillId="0" borderId="2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 horizontal="center"/>
    </xf>
    <xf numFmtId="0" fontId="64" fillId="0" borderId="0" xfId="0" applyFont="1" applyAlignment="1">
      <alignment/>
    </xf>
    <xf numFmtId="0" fontId="60" fillId="0" borderId="0" xfId="0" applyFont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2" fontId="62" fillId="0" borderId="14" xfId="0" applyNumberFormat="1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2" fontId="62" fillId="0" borderId="19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2" fillId="0" borderId="22" xfId="0" applyFont="1" applyBorder="1" applyAlignment="1">
      <alignment horizontal="center"/>
    </xf>
    <xf numFmtId="2" fontId="62" fillId="0" borderId="17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2" fontId="62" fillId="0" borderId="15" xfId="0" applyNumberFormat="1" applyFont="1" applyBorder="1" applyAlignment="1">
      <alignment horizontal="center"/>
    </xf>
    <xf numFmtId="0" fontId="67" fillId="0" borderId="0" xfId="0" applyFont="1" applyAlignment="1">
      <alignment/>
    </xf>
    <xf numFmtId="0" fontId="68" fillId="0" borderId="11" xfId="0" applyFont="1" applyBorder="1" applyAlignment="1">
      <alignment horizontal="center"/>
    </xf>
    <xf numFmtId="0" fontId="68" fillId="0" borderId="11" xfId="0" applyFont="1" applyBorder="1" applyAlignment="1">
      <alignment/>
    </xf>
    <xf numFmtId="176" fontId="4" fillId="0" borderId="0" xfId="41" applyNumberFormat="1" applyFont="1" applyAlignment="1">
      <alignment/>
    </xf>
    <xf numFmtId="176" fontId="3" fillId="0" borderId="0" xfId="41" applyNumberFormat="1" applyFont="1" applyAlignment="1">
      <alignment horizontal="center"/>
    </xf>
    <xf numFmtId="176" fontId="2" fillId="0" borderId="10" xfId="41" applyNumberFormat="1" applyFont="1" applyBorder="1" applyAlignment="1">
      <alignment/>
    </xf>
    <xf numFmtId="176" fontId="2" fillId="0" borderId="21" xfId="41" applyNumberFormat="1" applyFont="1" applyBorder="1" applyAlignment="1">
      <alignment/>
    </xf>
    <xf numFmtId="176" fontId="2" fillId="0" borderId="11" xfId="41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178" fontId="64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/>
    </xf>
    <xf numFmtId="0" fontId="36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62" fillId="0" borderId="14" xfId="41" applyNumberFormat="1" applyFont="1" applyBorder="1" applyAlignment="1">
      <alignment horizontal="center"/>
    </xf>
    <xf numFmtId="4" fontId="62" fillId="0" borderId="14" xfId="41" applyNumberFormat="1" applyFont="1" applyBorder="1" applyAlignment="1">
      <alignment horizontal="center" vertical="center"/>
    </xf>
    <xf numFmtId="4" fontId="62" fillId="0" borderId="18" xfId="41" applyNumberFormat="1" applyFont="1" applyBorder="1" applyAlignment="1">
      <alignment horizontal="center"/>
    </xf>
    <xf numFmtId="4" fontId="62" fillId="0" borderId="15" xfId="41" applyNumberFormat="1" applyFont="1" applyBorder="1" applyAlignment="1">
      <alignment horizontal="center"/>
    </xf>
    <xf numFmtId="4" fontId="62" fillId="0" borderId="17" xfId="41" applyNumberFormat="1" applyFont="1" applyBorder="1" applyAlignment="1">
      <alignment horizontal="center"/>
    </xf>
    <xf numFmtId="3" fontId="62" fillId="0" borderId="14" xfId="41" applyNumberFormat="1" applyFont="1" applyBorder="1" applyAlignment="1">
      <alignment horizontal="center"/>
    </xf>
    <xf numFmtId="3" fontId="62" fillId="0" borderId="16" xfId="41" applyNumberFormat="1" applyFont="1" applyBorder="1" applyAlignment="1">
      <alignment horizontal="center"/>
    </xf>
    <xf numFmtId="3" fontId="62" fillId="0" borderId="15" xfId="41" applyNumberFormat="1" applyFont="1" applyBorder="1" applyAlignment="1">
      <alignment horizontal="center"/>
    </xf>
    <xf numFmtId="0" fontId="62" fillId="0" borderId="23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9" fillId="0" borderId="0" xfId="0" applyFont="1" applyAlignment="1">
      <alignment horizontal="left" vertical="top" readingOrder="1"/>
    </xf>
    <xf numFmtId="0" fontId="2" fillId="0" borderId="21" xfId="0" applyFont="1" applyBorder="1" applyAlignment="1">
      <alignment horizontal="left" vertical="top" wrapText="1"/>
    </xf>
    <xf numFmtId="0" fontId="68" fillId="0" borderId="21" xfId="0" applyFont="1" applyBorder="1" applyAlignment="1">
      <alignment horizontal="center"/>
    </xf>
    <xf numFmtId="0" fontId="68" fillId="0" borderId="21" xfId="0" applyFont="1" applyBorder="1" applyAlignment="1">
      <alignment/>
    </xf>
    <xf numFmtId="0" fontId="2" fillId="0" borderId="21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/>
    </xf>
    <xf numFmtId="0" fontId="62" fillId="0" borderId="10" xfId="0" applyFont="1" applyBorder="1" applyAlignment="1">
      <alignment vertical="top" wrapText="1"/>
    </xf>
    <xf numFmtId="0" fontId="64" fillId="0" borderId="0" xfId="0" applyFont="1" applyAlignment="1">
      <alignment horizontal="center"/>
    </xf>
    <xf numFmtId="0" fontId="62" fillId="0" borderId="21" xfId="0" applyFont="1" applyBorder="1" applyAlignment="1">
      <alignment wrapText="1"/>
    </xf>
    <xf numFmtId="0" fontId="62" fillId="0" borderId="21" xfId="0" applyFont="1" applyBorder="1" applyAlignment="1">
      <alignment vertical="top" wrapText="1"/>
    </xf>
    <xf numFmtId="0" fontId="62" fillId="0" borderId="21" xfId="0" applyFont="1" applyBorder="1" applyAlignment="1">
      <alignment vertical="center"/>
    </xf>
    <xf numFmtId="3" fontId="62" fillId="0" borderId="21" xfId="0" applyNumberFormat="1" applyFont="1" applyBorder="1" applyAlignment="1">
      <alignment/>
    </xf>
    <xf numFmtId="176" fontId="62" fillId="0" borderId="21" xfId="41" applyNumberFormat="1" applyFont="1" applyBorder="1" applyAlignment="1">
      <alignment/>
    </xf>
    <xf numFmtId="0" fontId="62" fillId="0" borderId="11" xfId="0" applyFont="1" applyBorder="1" applyAlignment="1">
      <alignment horizontal="left"/>
    </xf>
    <xf numFmtId="3" fontId="62" fillId="0" borderId="10" xfId="0" applyNumberFormat="1" applyFont="1" applyBorder="1" applyAlignment="1">
      <alignment/>
    </xf>
    <xf numFmtId="0" fontId="60" fillId="0" borderId="21" xfId="0" applyFont="1" applyBorder="1" applyAlignment="1">
      <alignment/>
    </xf>
    <xf numFmtId="0" fontId="60" fillId="0" borderId="24" xfId="0" applyFont="1" applyBorder="1" applyAlignment="1">
      <alignment/>
    </xf>
    <xf numFmtId="3" fontId="60" fillId="0" borderId="24" xfId="0" applyNumberFormat="1" applyFont="1" applyBorder="1" applyAlignment="1">
      <alignment/>
    </xf>
    <xf numFmtId="0" fontId="62" fillId="0" borderId="24" xfId="0" applyFont="1" applyBorder="1" applyAlignment="1">
      <alignment horizontal="center"/>
    </xf>
    <xf numFmtId="0" fontId="62" fillId="0" borderId="24" xfId="0" applyFont="1" applyBorder="1" applyAlignment="1">
      <alignment/>
    </xf>
    <xf numFmtId="0" fontId="60" fillId="0" borderId="2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60" fillId="0" borderId="0" xfId="0" applyFont="1" applyAlignment="1">
      <alignment horizontal="left"/>
    </xf>
    <xf numFmtId="0" fontId="70" fillId="0" borderId="24" xfId="0" applyFont="1" applyBorder="1" applyAlignment="1">
      <alignment/>
    </xf>
    <xf numFmtId="0" fontId="70" fillId="0" borderId="24" xfId="0" applyFont="1" applyBorder="1" applyAlignment="1">
      <alignment horizontal="center"/>
    </xf>
    <xf numFmtId="0" fontId="56" fillId="0" borderId="0" xfId="0" applyFont="1" applyAlignment="1">
      <alignment/>
    </xf>
    <xf numFmtId="3" fontId="62" fillId="0" borderId="24" xfId="0" applyNumberFormat="1" applyFont="1" applyBorder="1" applyAlignment="1">
      <alignment/>
    </xf>
    <xf numFmtId="0" fontId="63" fillId="0" borderId="21" xfId="0" applyFont="1" applyBorder="1" applyAlignment="1">
      <alignment/>
    </xf>
    <xf numFmtId="0" fontId="71" fillId="0" borderId="21" xfId="0" applyFont="1" applyBorder="1" applyAlignment="1">
      <alignment/>
    </xf>
    <xf numFmtId="171" fontId="62" fillId="0" borderId="21" xfId="41" applyFont="1" applyBorder="1" applyAlignment="1">
      <alignment/>
    </xf>
    <xf numFmtId="176" fontId="62" fillId="0" borderId="24" xfId="0" applyNumberFormat="1" applyFont="1" applyBorder="1" applyAlignment="1">
      <alignment/>
    </xf>
    <xf numFmtId="0" fontId="62" fillId="0" borderId="21" xfId="0" applyFont="1" applyBorder="1" applyAlignment="1">
      <alignment horizontal="left" vertical="center"/>
    </xf>
    <xf numFmtId="3" fontId="62" fillId="0" borderId="21" xfId="0" applyNumberFormat="1" applyFont="1" applyBorder="1" applyAlignment="1">
      <alignment horizontal="right" vertical="center"/>
    </xf>
    <xf numFmtId="0" fontId="62" fillId="0" borderId="25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25" xfId="0" applyFont="1" applyBorder="1" applyAlignment="1">
      <alignment/>
    </xf>
    <xf numFmtId="0" fontId="62" fillId="0" borderId="26" xfId="0" applyFont="1" applyBorder="1" applyAlignment="1">
      <alignment/>
    </xf>
    <xf numFmtId="3" fontId="60" fillId="0" borderId="0" xfId="0" applyNumberFormat="1" applyFont="1" applyAlignment="1">
      <alignment/>
    </xf>
    <xf numFmtId="176" fontId="2" fillId="0" borderId="21" xfId="41" applyNumberFormat="1" applyFont="1" applyBorder="1" applyAlignment="1">
      <alignment horizontal="center"/>
    </xf>
    <xf numFmtId="0" fontId="71" fillId="0" borderId="10" xfId="0" applyFont="1" applyBorder="1" applyAlignment="1">
      <alignment/>
    </xf>
    <xf numFmtId="0" fontId="2" fillId="0" borderId="21" xfId="0" applyFont="1" applyBorder="1" applyAlignment="1">
      <alignment shrinkToFit="1"/>
    </xf>
    <xf numFmtId="0" fontId="71" fillId="0" borderId="11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176" fontId="2" fillId="0" borderId="24" xfId="41" applyNumberFormat="1" applyFont="1" applyBorder="1" applyAlignment="1">
      <alignment/>
    </xf>
    <xf numFmtId="171" fontId="62" fillId="0" borderId="0" xfId="41" applyFont="1" applyBorder="1" applyAlignment="1">
      <alignment/>
    </xf>
    <xf numFmtId="176" fontId="2" fillId="0" borderId="24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171" fontId="72" fillId="0" borderId="21" xfId="41" applyFont="1" applyBorder="1" applyAlignment="1">
      <alignment horizontal="center"/>
    </xf>
    <xf numFmtId="171" fontId="62" fillId="0" borderId="21" xfId="41" applyFont="1" applyBorder="1" applyAlignment="1">
      <alignment horizontal="right"/>
    </xf>
    <xf numFmtId="171" fontId="62" fillId="0" borderId="11" xfId="41" applyFont="1" applyBorder="1" applyAlignment="1">
      <alignment horizontal="right"/>
    </xf>
    <xf numFmtId="176" fontId="62" fillId="0" borderId="10" xfId="41" applyNumberFormat="1" applyFont="1" applyBorder="1" applyAlignment="1">
      <alignment horizontal="right"/>
    </xf>
    <xf numFmtId="171" fontId="73" fillId="0" borderId="21" xfId="41" applyFont="1" applyBorder="1" applyAlignment="1">
      <alignment horizontal="right"/>
    </xf>
    <xf numFmtId="0" fontId="62" fillId="0" borderId="24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171" fontId="62" fillId="0" borderId="0" xfId="41" applyFont="1" applyBorder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0" fillId="0" borderId="10" xfId="0" applyFont="1" applyBorder="1" applyAlignment="1">
      <alignment horizontal="left"/>
    </xf>
    <xf numFmtId="0" fontId="60" fillId="0" borderId="21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6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60" fillId="0" borderId="21" xfId="0" applyFont="1" applyBorder="1" applyAlignment="1">
      <alignment shrinkToFit="1"/>
    </xf>
    <xf numFmtId="0" fontId="60" fillId="0" borderId="21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176" fontId="4" fillId="0" borderId="24" xfId="0" applyNumberFormat="1" applyFont="1" applyBorder="1" applyAlignment="1">
      <alignment/>
    </xf>
    <xf numFmtId="0" fontId="60" fillId="0" borderId="10" xfId="0" applyFont="1" applyBorder="1" applyAlignment="1">
      <alignment/>
    </xf>
    <xf numFmtId="183" fontId="64" fillId="0" borderId="0" xfId="41" applyNumberFormat="1" applyFont="1" applyAlignment="1">
      <alignment horizontal="left"/>
    </xf>
    <xf numFmtId="0" fontId="2" fillId="0" borderId="23" xfId="0" applyFont="1" applyBorder="1" applyAlignment="1">
      <alignment/>
    </xf>
    <xf numFmtId="0" fontId="62" fillId="0" borderId="23" xfId="0" applyFont="1" applyBorder="1" applyAlignment="1">
      <alignment horizontal="left"/>
    </xf>
    <xf numFmtId="0" fontId="62" fillId="0" borderId="27" xfId="0" applyFont="1" applyBorder="1" applyAlignment="1">
      <alignment horizontal="left"/>
    </xf>
    <xf numFmtId="176" fontId="2" fillId="0" borderId="21" xfId="41" applyNumberFormat="1" applyFont="1" applyBorder="1" applyAlignment="1">
      <alignment/>
    </xf>
    <xf numFmtId="0" fontId="71" fillId="0" borderId="21" xfId="0" applyFont="1" applyBorder="1" applyAlignment="1">
      <alignment horizontal="center"/>
    </xf>
    <xf numFmtId="176" fontId="2" fillId="0" borderId="11" xfId="41" applyNumberFormat="1" applyFont="1" applyBorder="1" applyAlignment="1">
      <alignment/>
    </xf>
    <xf numFmtId="0" fontId="62" fillId="0" borderId="21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176" fontId="62" fillId="0" borderId="21" xfId="41" applyNumberFormat="1" applyFont="1" applyBorder="1" applyAlignment="1">
      <alignment/>
    </xf>
    <xf numFmtId="0" fontId="71" fillId="0" borderId="21" xfId="0" applyFont="1" applyBorder="1" applyAlignment="1">
      <alignment horizontal="center"/>
    </xf>
    <xf numFmtId="0" fontId="62" fillId="0" borderId="21" xfId="0" applyFont="1" applyBorder="1" applyAlignment="1">
      <alignment/>
    </xf>
    <xf numFmtId="0" fontId="2" fillId="0" borderId="23" xfId="0" applyFont="1" applyBorder="1" applyAlignment="1">
      <alignment vertical="top" wrapText="1"/>
    </xf>
    <xf numFmtId="0" fontId="62" fillId="0" borderId="11" xfId="0" applyFont="1" applyBorder="1" applyAlignment="1">
      <alignment/>
    </xf>
    <xf numFmtId="0" fontId="2" fillId="0" borderId="23" xfId="45" applyFont="1" applyBorder="1">
      <alignment/>
      <protection/>
    </xf>
    <xf numFmtId="0" fontId="2" fillId="0" borderId="21" xfId="0" applyFont="1" applyBorder="1" applyAlignment="1">
      <alignment/>
    </xf>
    <xf numFmtId="0" fontId="62" fillId="0" borderId="21" xfId="0" applyFont="1" applyBorder="1" applyAlignment="1">
      <alignment horizontal="left"/>
    </xf>
    <xf numFmtId="0" fontId="74" fillId="0" borderId="21" xfId="0" applyFont="1" applyBorder="1" applyAlignment="1">
      <alignment/>
    </xf>
    <xf numFmtId="0" fontId="60" fillId="0" borderId="28" xfId="0" applyFont="1" applyBorder="1" applyAlignment="1">
      <alignment horizontal="center"/>
    </xf>
    <xf numFmtId="176" fontId="4" fillId="0" borderId="29" xfId="0" applyNumberFormat="1" applyFont="1" applyBorder="1" applyAlignment="1">
      <alignment/>
    </xf>
    <xf numFmtId="0" fontId="60" fillId="0" borderId="29" xfId="0" applyFont="1" applyBorder="1" applyAlignment="1">
      <alignment/>
    </xf>
    <xf numFmtId="0" fontId="62" fillId="0" borderId="24" xfId="0" applyFont="1" applyBorder="1" applyAlignment="1">
      <alignment/>
    </xf>
    <xf numFmtId="0" fontId="60" fillId="0" borderId="0" xfId="0" applyFont="1" applyBorder="1" applyAlignment="1">
      <alignment/>
    </xf>
    <xf numFmtId="0" fontId="71" fillId="0" borderId="10" xfId="0" applyFont="1" applyBorder="1" applyAlignment="1">
      <alignment horizontal="center"/>
    </xf>
    <xf numFmtId="176" fontId="2" fillId="0" borderId="23" xfId="41" applyNumberFormat="1" applyFont="1" applyBorder="1" applyAlignment="1">
      <alignment/>
    </xf>
    <xf numFmtId="0" fontId="62" fillId="0" borderId="21" xfId="0" applyFont="1" applyBorder="1" applyAlignment="1">
      <alignment shrinkToFit="1"/>
    </xf>
    <xf numFmtId="0" fontId="62" fillId="0" borderId="10" xfId="0" applyFont="1" applyBorder="1" applyAlignment="1">
      <alignment shrinkToFit="1"/>
    </xf>
    <xf numFmtId="0" fontId="62" fillId="0" borderId="11" xfId="0" applyFont="1" applyBorder="1" applyAlignment="1">
      <alignment shrinkToFit="1"/>
    </xf>
    <xf numFmtId="176" fontId="62" fillId="0" borderId="24" xfId="41" applyNumberFormat="1" applyFont="1" applyBorder="1" applyAlignment="1">
      <alignment horizontal="right"/>
    </xf>
    <xf numFmtId="0" fontId="60" fillId="0" borderId="11" xfId="0" applyFont="1" applyBorder="1" applyAlignment="1">
      <alignment shrinkToFit="1"/>
    </xf>
    <xf numFmtId="2" fontId="64" fillId="0" borderId="19" xfId="0" applyNumberFormat="1" applyFont="1" applyBorder="1" applyAlignment="1">
      <alignment horizontal="center"/>
    </xf>
    <xf numFmtId="0" fontId="64" fillId="0" borderId="19" xfId="0" applyFont="1" applyBorder="1" applyAlignment="1">
      <alignment/>
    </xf>
    <xf numFmtId="3" fontId="62" fillId="0" borderId="19" xfId="41" applyNumberFormat="1" applyFont="1" applyBorder="1" applyAlignment="1">
      <alignment horizontal="center"/>
    </xf>
    <xf numFmtId="3" fontId="64" fillId="0" borderId="19" xfId="41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62" fillId="0" borderId="13" xfId="0" applyNumberFormat="1" applyFont="1" applyBorder="1" applyAlignment="1">
      <alignment horizontal="center"/>
    </xf>
    <xf numFmtId="171" fontId="64" fillId="0" borderId="19" xfId="41" applyFont="1" applyBorder="1" applyAlignment="1">
      <alignment horizontal="center"/>
    </xf>
    <xf numFmtId="0" fontId="69" fillId="0" borderId="30" xfId="0" applyFont="1" applyBorder="1" applyAlignment="1">
      <alignment/>
    </xf>
    <xf numFmtId="176" fontId="6" fillId="0" borderId="24" xfId="41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0" fontId="5" fillId="0" borderId="0" xfId="45">
      <alignment/>
      <protection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7" fillId="0" borderId="21" xfId="0" applyFont="1" applyBorder="1" applyAlignment="1">
      <alignment shrinkToFit="1"/>
    </xf>
    <xf numFmtId="0" fontId="2" fillId="0" borderId="10" xfId="0" applyFont="1" applyBorder="1" applyAlignment="1">
      <alignment shrinkToFit="1"/>
    </xf>
    <xf numFmtId="0" fontId="62" fillId="0" borderId="21" xfId="45" applyFont="1" applyBorder="1" applyAlignment="1">
      <alignment shrinkToFit="1"/>
      <protection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62" fillId="0" borderId="21" xfId="0" applyFont="1" applyBorder="1" applyAlignment="1">
      <alignment horizontal="left" vertical="top" shrinkToFit="1"/>
    </xf>
    <xf numFmtId="0" fontId="62" fillId="0" borderId="21" xfId="0" applyFont="1" applyBorder="1" applyAlignment="1">
      <alignment horizontal="left" vertical="top" wrapText="1" shrinkToFit="1"/>
    </xf>
    <xf numFmtId="0" fontId="62" fillId="0" borderId="21" xfId="0" applyFont="1" applyBorder="1" applyAlignment="1">
      <alignment wrapText="1" shrinkToFit="1"/>
    </xf>
    <xf numFmtId="0" fontId="63" fillId="0" borderId="31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2" fillId="0" borderId="11" xfId="0" applyFont="1" applyBorder="1" applyAlignment="1">
      <alignment shrinkToFi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0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62" fillId="0" borderId="21" xfId="0" applyFont="1" applyBorder="1" applyAlignment="1">
      <alignment shrinkToFit="1"/>
    </xf>
    <xf numFmtId="0" fontId="2" fillId="0" borderId="21" xfId="0" applyFont="1" applyBorder="1" applyAlignment="1">
      <alignment vertical="center" wrapText="1"/>
    </xf>
    <xf numFmtId="0" fontId="69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69" fillId="0" borderId="21" xfId="0" applyFont="1" applyBorder="1" applyAlignment="1">
      <alignment/>
    </xf>
    <xf numFmtId="0" fontId="69" fillId="0" borderId="21" xfId="0" applyFont="1" applyBorder="1" applyAlignment="1">
      <alignment shrinkToFit="1"/>
    </xf>
    <xf numFmtId="0" fontId="62" fillId="0" borderId="10" xfId="0" applyFont="1" applyBorder="1" applyAlignment="1">
      <alignment shrinkToFit="1"/>
    </xf>
    <xf numFmtId="0" fontId="2" fillId="0" borderId="21" xfId="0" applyFont="1" applyBorder="1" applyAlignment="1">
      <alignment vertical="center" shrinkToFit="1"/>
    </xf>
    <xf numFmtId="0" fontId="69" fillId="0" borderId="10" xfId="0" applyFont="1" applyBorder="1" applyAlignment="1">
      <alignment shrinkToFit="1"/>
    </xf>
    <xf numFmtId="0" fontId="69" fillId="0" borderId="10" xfId="0" applyFont="1" applyBorder="1" applyAlignment="1">
      <alignment/>
    </xf>
    <xf numFmtId="0" fontId="69" fillId="0" borderId="0" xfId="0" applyFont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21" xfId="0" applyFont="1" applyBorder="1" applyAlignment="1">
      <alignment horizontal="left" vertical="center" wrapText="1"/>
    </xf>
    <xf numFmtId="176" fontId="64" fillId="0" borderId="10" xfId="41" applyNumberFormat="1" applyFont="1" applyBorder="1" applyAlignment="1">
      <alignment horizontal="center"/>
    </xf>
    <xf numFmtId="176" fontId="64" fillId="0" borderId="11" xfId="41" applyNumberFormat="1" applyFont="1" applyBorder="1" applyAlignment="1">
      <alignment horizontal="center"/>
    </xf>
    <xf numFmtId="176" fontId="2" fillId="0" borderId="21" xfId="41" applyNumberFormat="1" applyFont="1" applyBorder="1" applyAlignment="1">
      <alignment/>
    </xf>
    <xf numFmtId="176" fontId="4" fillId="0" borderId="0" xfId="41" applyNumberFormat="1" applyFont="1" applyBorder="1" applyAlignment="1">
      <alignment/>
    </xf>
    <xf numFmtId="176" fontId="4" fillId="0" borderId="31" xfId="41" applyNumberFormat="1" applyFont="1" applyBorder="1" applyAlignment="1">
      <alignment/>
    </xf>
    <xf numFmtId="176" fontId="4" fillId="0" borderId="10" xfId="41" applyNumberFormat="1" applyFont="1" applyBorder="1" applyAlignment="1">
      <alignment/>
    </xf>
    <xf numFmtId="176" fontId="4" fillId="0" borderId="21" xfId="41" applyNumberFormat="1" applyFont="1" applyBorder="1" applyAlignment="1">
      <alignment/>
    </xf>
    <xf numFmtId="176" fontId="4" fillId="0" borderId="11" xfId="41" applyNumberFormat="1" applyFont="1" applyBorder="1" applyAlignment="1">
      <alignment/>
    </xf>
    <xf numFmtId="0" fontId="2" fillId="0" borderId="21" xfId="0" applyFont="1" applyBorder="1" applyAlignment="1">
      <alignment vertical="top" wrapText="1"/>
    </xf>
    <xf numFmtId="0" fontId="69" fillId="0" borderId="0" xfId="0" applyFont="1" applyAlignment="1">
      <alignment horizontal="left" vertical="center" shrinkToFit="1"/>
    </xf>
    <xf numFmtId="0" fontId="69" fillId="0" borderId="21" xfId="0" applyFont="1" applyBorder="1" applyAlignment="1">
      <alignment horizontal="left" vertical="center" shrinkToFit="1"/>
    </xf>
    <xf numFmtId="0" fontId="75" fillId="0" borderId="21" xfId="0" applyFont="1" applyBorder="1" applyAlignment="1">
      <alignment horizontal="left" vertical="center" shrinkToFit="1"/>
    </xf>
    <xf numFmtId="0" fontId="0" fillId="0" borderId="0" xfId="0" applyFont="1" applyAlignment="1">
      <alignment/>
    </xf>
    <xf numFmtId="0" fontId="75" fillId="0" borderId="21" xfId="0" applyFont="1" applyBorder="1" applyAlignment="1">
      <alignment shrinkToFit="1"/>
    </xf>
    <xf numFmtId="0" fontId="75" fillId="0" borderId="21" xfId="0" applyFont="1" applyBorder="1" applyAlignment="1">
      <alignment horizontal="left" vertical="center" wrapText="1"/>
    </xf>
    <xf numFmtId="0" fontId="75" fillId="0" borderId="21" xfId="0" applyFont="1" applyBorder="1" applyAlignment="1">
      <alignment/>
    </xf>
    <xf numFmtId="0" fontId="64" fillId="0" borderId="0" xfId="0" applyFont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69" fillId="0" borderId="11" xfId="0" applyFont="1" applyBorder="1" applyAlignment="1">
      <alignment/>
    </xf>
    <xf numFmtId="0" fontId="75" fillId="0" borderId="11" xfId="0" applyFont="1" applyBorder="1" applyAlignment="1">
      <alignment shrinkToFit="1"/>
    </xf>
    <xf numFmtId="0" fontId="76" fillId="0" borderId="21" xfId="0" applyFont="1" applyBorder="1" applyAlignment="1">
      <alignment horizontal="center"/>
    </xf>
    <xf numFmtId="0" fontId="76" fillId="0" borderId="21" xfId="0" applyFont="1" applyBorder="1" applyAlignment="1">
      <alignment/>
    </xf>
    <xf numFmtId="176" fontId="8" fillId="0" borderId="21" xfId="41" applyNumberFormat="1" applyFont="1" applyBorder="1" applyAlignment="1">
      <alignment/>
    </xf>
    <xf numFmtId="0" fontId="76" fillId="0" borderId="11" xfId="0" applyFont="1" applyBorder="1" applyAlignment="1">
      <alignment horizontal="center"/>
    </xf>
    <xf numFmtId="0" fontId="76" fillId="0" borderId="11" xfId="0" applyFont="1" applyBorder="1" applyAlignment="1">
      <alignment/>
    </xf>
    <xf numFmtId="176" fontId="8" fillId="0" borderId="11" xfId="41" applyNumberFormat="1" applyFont="1" applyBorder="1" applyAlignment="1">
      <alignment/>
    </xf>
    <xf numFmtId="0" fontId="69" fillId="0" borderId="0" xfId="0" applyFont="1" applyBorder="1" applyAlignment="1">
      <alignment horizontal="left" vertical="top" readingOrder="1"/>
    </xf>
    <xf numFmtId="0" fontId="69" fillId="0" borderId="21" xfId="0" applyFont="1" applyBorder="1" applyAlignment="1">
      <alignment horizontal="left" vertical="top" readingOrder="1"/>
    </xf>
    <xf numFmtId="0" fontId="69" fillId="0" borderId="11" xfId="0" applyFont="1" applyBorder="1" applyAlignment="1">
      <alignment horizontal="left" vertical="top" readingOrder="1"/>
    </xf>
    <xf numFmtId="0" fontId="60" fillId="0" borderId="22" xfId="0" applyFont="1" applyBorder="1" applyAlignment="1">
      <alignment/>
    </xf>
    <xf numFmtId="0" fontId="2" fillId="0" borderId="27" xfId="0" applyFont="1" applyBorder="1" applyAlignment="1">
      <alignment vertical="center" wrapText="1"/>
    </xf>
    <xf numFmtId="176" fontId="62" fillId="0" borderId="11" xfId="41" applyNumberFormat="1" applyFont="1" applyBorder="1" applyAlignment="1">
      <alignment/>
    </xf>
    <xf numFmtId="0" fontId="71" fillId="0" borderId="11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176" fontId="4" fillId="0" borderId="22" xfId="0" applyNumberFormat="1" applyFont="1" applyBorder="1" applyAlignment="1">
      <alignment/>
    </xf>
    <xf numFmtId="0" fontId="60" fillId="0" borderId="10" xfId="0" applyFont="1" applyBorder="1" applyAlignment="1">
      <alignment horizontal="center"/>
    </xf>
    <xf numFmtId="176" fontId="2" fillId="0" borderId="10" xfId="41" applyNumberFormat="1" applyFont="1" applyBorder="1" applyAlignment="1">
      <alignment/>
    </xf>
    <xf numFmtId="0" fontId="77" fillId="0" borderId="21" xfId="0" applyFont="1" applyBorder="1" applyAlignment="1">
      <alignment horizontal="center"/>
    </xf>
    <xf numFmtId="0" fontId="77" fillId="0" borderId="21" xfId="0" applyFont="1" applyBorder="1" applyAlignment="1">
      <alignment/>
    </xf>
    <xf numFmtId="176" fontId="9" fillId="0" borderId="21" xfId="41" applyNumberFormat="1" applyFont="1" applyBorder="1" applyAlignment="1">
      <alignment/>
    </xf>
    <xf numFmtId="0" fontId="77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176" fontId="9" fillId="0" borderId="11" xfId="41" applyNumberFormat="1" applyFont="1" applyBorder="1" applyAlignment="1">
      <alignment/>
    </xf>
    <xf numFmtId="0" fontId="2" fillId="0" borderId="21" xfId="0" applyFont="1" applyBorder="1" applyAlignment="1">
      <alignment vertical="center" shrinkToFit="1"/>
    </xf>
    <xf numFmtId="0" fontId="2" fillId="0" borderId="21" xfId="0" applyFont="1" applyBorder="1" applyAlignment="1">
      <alignment vertical="top" shrinkToFit="1"/>
    </xf>
    <xf numFmtId="0" fontId="2" fillId="0" borderId="21" xfId="45" applyFont="1" applyBorder="1" applyAlignment="1">
      <alignment shrinkToFit="1"/>
      <protection/>
    </xf>
    <xf numFmtId="176" fontId="4" fillId="0" borderId="24" xfId="41" applyNumberFormat="1" applyFont="1" applyBorder="1" applyAlignment="1">
      <alignment/>
    </xf>
    <xf numFmtId="0" fontId="75" fillId="0" borderId="11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left" vertical="center" wrapText="1"/>
    </xf>
    <xf numFmtId="0" fontId="62" fillId="0" borderId="21" xfId="0" applyFont="1" applyBorder="1" applyAlignment="1">
      <alignment vertical="center" wrapText="1"/>
    </xf>
    <xf numFmtId="0" fontId="69" fillId="0" borderId="21" xfId="0" applyFont="1" applyBorder="1" applyAlignment="1">
      <alignment vertical="center" shrinkToFit="1"/>
    </xf>
    <xf numFmtId="0" fontId="69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69" fillId="0" borderId="0" xfId="0" applyFont="1" applyBorder="1" applyAlignment="1">
      <alignment/>
    </xf>
    <xf numFmtId="176" fontId="69" fillId="0" borderId="10" xfId="41" applyNumberFormat="1" applyFont="1" applyBorder="1" applyAlignment="1">
      <alignment vertical="center" wrapText="1"/>
    </xf>
    <xf numFmtId="0" fontId="36" fillId="0" borderId="21" xfId="0" applyFont="1" applyBorder="1" applyAlignment="1">
      <alignment/>
    </xf>
    <xf numFmtId="0" fontId="64" fillId="0" borderId="18" xfId="0" applyFont="1" applyBorder="1" applyAlignment="1">
      <alignment horizontal="center" vertical="center"/>
    </xf>
    <xf numFmtId="0" fontId="64" fillId="0" borderId="22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32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right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60" fillId="0" borderId="0" xfId="0" applyFont="1" applyAlignment="1">
      <alignment horizontal="left"/>
    </xf>
    <xf numFmtId="176" fontId="3" fillId="0" borderId="10" xfId="41" applyNumberFormat="1" applyFont="1" applyBorder="1" applyAlignment="1">
      <alignment horizontal="center" vertical="center"/>
    </xf>
    <xf numFmtId="176" fontId="3" fillId="0" borderId="11" xfId="4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2" fillId="0" borderId="0" xfId="0" applyFont="1" applyBorder="1" applyAlignment="1">
      <alignment horizontal="right"/>
    </xf>
    <xf numFmtId="0" fontId="62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4" fillId="0" borderId="0" xfId="0" applyFont="1" applyAlignment="1">
      <alignment horizontal="left"/>
    </xf>
    <xf numFmtId="0" fontId="64" fillId="0" borderId="33" xfId="0" applyFont="1" applyBorder="1" applyAlignment="1">
      <alignment horizontal="center"/>
    </xf>
    <xf numFmtId="0" fontId="64" fillId="0" borderId="34" xfId="0" applyFont="1" applyBorder="1" applyAlignment="1">
      <alignment horizontal="center"/>
    </xf>
    <xf numFmtId="0" fontId="64" fillId="0" borderId="35" xfId="0" applyFont="1" applyBorder="1" applyAlignment="1">
      <alignment horizontal="center"/>
    </xf>
    <xf numFmtId="0" fontId="60" fillId="0" borderId="0" xfId="0" applyFont="1" applyAlignment="1">
      <alignment shrinkToFit="1"/>
    </xf>
    <xf numFmtId="0" fontId="64" fillId="0" borderId="0" xfId="0" applyFont="1" applyAlignment="1">
      <alignment horizontal="center" shrinkToFit="1"/>
    </xf>
    <xf numFmtId="0" fontId="64" fillId="0" borderId="0" xfId="0" applyFont="1" applyAlignment="1">
      <alignment horizontal="left" shrinkToFit="1"/>
    </xf>
    <xf numFmtId="0" fontId="64" fillId="0" borderId="10" xfId="0" applyFont="1" applyBorder="1" applyAlignment="1">
      <alignment horizontal="center" vertical="center" shrinkToFit="1"/>
    </xf>
    <xf numFmtId="0" fontId="64" fillId="0" borderId="11" xfId="0" applyFont="1" applyBorder="1" applyAlignment="1">
      <alignment horizontal="center" vertical="center" shrinkToFit="1"/>
    </xf>
    <xf numFmtId="0" fontId="62" fillId="0" borderId="10" xfId="0" applyFont="1" applyBorder="1" applyAlignment="1">
      <alignment horizontal="left" shrinkToFit="1"/>
    </xf>
    <xf numFmtId="0" fontId="62" fillId="0" borderId="21" xfId="0" applyFont="1" applyBorder="1" applyAlignment="1">
      <alignment horizontal="left" shrinkToFit="1"/>
    </xf>
    <xf numFmtId="0" fontId="62" fillId="0" borderId="11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0" fontId="2" fillId="0" borderId="21" xfId="0" applyFont="1" applyBorder="1" applyAlignment="1">
      <alignment horizontal="left" shrinkToFit="1"/>
    </xf>
    <xf numFmtId="0" fontId="2" fillId="0" borderId="11" xfId="0" applyFont="1" applyBorder="1" applyAlignment="1">
      <alignment horizontal="left" shrinkToFit="1"/>
    </xf>
    <xf numFmtId="0" fontId="60" fillId="0" borderId="24" xfId="0" applyFont="1" applyBorder="1" applyAlignment="1">
      <alignment horizontal="center" shrinkToFit="1"/>
    </xf>
    <xf numFmtId="0" fontId="64" fillId="0" borderId="10" xfId="0" applyFont="1" applyBorder="1" applyAlignment="1">
      <alignment horizontal="center" shrinkToFit="1"/>
    </xf>
    <xf numFmtId="0" fontId="64" fillId="0" borderId="11" xfId="0" applyFont="1" applyBorder="1" applyAlignment="1">
      <alignment horizontal="center" shrinkToFit="1"/>
    </xf>
    <xf numFmtId="0" fontId="2" fillId="0" borderId="23" xfId="0" applyFont="1" applyBorder="1" applyAlignment="1">
      <alignment horizontal="left" shrinkToFit="1"/>
    </xf>
    <xf numFmtId="0" fontId="2" fillId="0" borderId="27" xfId="0" applyFont="1" applyBorder="1" applyAlignment="1">
      <alignment horizontal="left" shrinkToFit="1"/>
    </xf>
    <xf numFmtId="0" fontId="60" fillId="0" borderId="24" xfId="0" applyFont="1" applyBorder="1" applyAlignment="1">
      <alignment shrinkToFi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กติ 2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8</xdr:row>
      <xdr:rowOff>114300</xdr:rowOff>
    </xdr:from>
    <xdr:to>
      <xdr:col>16</xdr:col>
      <xdr:colOff>200025</xdr:colOff>
      <xdr:row>8</xdr:row>
      <xdr:rowOff>114300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382000" y="170497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12</xdr:row>
      <xdr:rowOff>123825</xdr:rowOff>
    </xdr:from>
    <xdr:to>
      <xdr:col>17</xdr:col>
      <xdr:colOff>19050</xdr:colOff>
      <xdr:row>12</xdr:row>
      <xdr:rowOff>123825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8382000" y="25146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123825</xdr:rowOff>
    </xdr:from>
    <xdr:to>
      <xdr:col>14</xdr:col>
      <xdr:colOff>9525</xdr:colOff>
      <xdr:row>16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 flipV="1">
          <a:off x="7743825" y="3314700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8</xdr:row>
      <xdr:rowOff>95250</xdr:rowOff>
    </xdr:from>
    <xdr:to>
      <xdr:col>14</xdr:col>
      <xdr:colOff>9525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8353425" y="1695450"/>
          <a:ext cx="200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15</xdr:row>
      <xdr:rowOff>104775</xdr:rowOff>
    </xdr:from>
    <xdr:to>
      <xdr:col>16</xdr:col>
      <xdr:colOff>9525</xdr:colOff>
      <xdr:row>15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753475" y="3048000"/>
          <a:ext cx="200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200025</xdr:colOff>
      <xdr:row>8</xdr:row>
      <xdr:rowOff>104775</xdr:rowOff>
    </xdr:from>
    <xdr:to>
      <xdr:col>12</xdr:col>
      <xdr:colOff>200025</xdr:colOff>
      <xdr:row>8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639050" y="1695450"/>
          <a:ext cx="209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104775</xdr:rowOff>
    </xdr:from>
    <xdr:to>
      <xdr:col>17</xdr:col>
      <xdr:colOff>171450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791325" y="1695450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14</xdr:row>
      <xdr:rowOff>123825</xdr:rowOff>
    </xdr:from>
    <xdr:to>
      <xdr:col>17</xdr:col>
      <xdr:colOff>133350</xdr:colOff>
      <xdr:row>14</xdr:row>
      <xdr:rowOff>123825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762750" y="2914650"/>
          <a:ext cx="2486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114300</xdr:rowOff>
    </xdr:from>
    <xdr:to>
      <xdr:col>17</xdr:col>
      <xdr:colOff>161925</xdr:colOff>
      <xdr:row>20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753225" y="4105275"/>
          <a:ext cx="2524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44</xdr:row>
      <xdr:rowOff>114300</xdr:rowOff>
    </xdr:from>
    <xdr:to>
      <xdr:col>13</xdr:col>
      <xdr:colOff>0</xdr:colOff>
      <xdr:row>44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7324725" y="8905875"/>
          <a:ext cx="809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85725</xdr:rowOff>
    </xdr:from>
    <xdr:to>
      <xdr:col>12</xdr:col>
      <xdr:colOff>9525</xdr:colOff>
      <xdr:row>8</xdr:row>
      <xdr:rowOff>95250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7715250" y="1676400"/>
          <a:ext cx="219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</xdr:colOff>
      <xdr:row>17</xdr:row>
      <xdr:rowOff>114300</xdr:rowOff>
    </xdr:from>
    <xdr:to>
      <xdr:col>16</xdr:col>
      <xdr:colOff>171450</xdr:colOff>
      <xdr:row>17</xdr:row>
      <xdr:rowOff>114300</xdr:rowOff>
    </xdr:to>
    <xdr:sp>
      <xdr:nvSpPr>
        <xdr:cNvPr id="3" name="ลูกศรเชื่อมต่อแบบตรง 8"/>
        <xdr:cNvSpPr>
          <a:spLocks/>
        </xdr:cNvSpPr>
      </xdr:nvSpPr>
      <xdr:spPr>
        <a:xfrm flipV="1">
          <a:off x="7353300" y="3505200"/>
          <a:ext cx="1581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24</xdr:row>
      <xdr:rowOff>104775</xdr:rowOff>
    </xdr:from>
    <xdr:to>
      <xdr:col>17</xdr:col>
      <xdr:colOff>190500</xdr:colOff>
      <xdr:row>24</xdr:row>
      <xdr:rowOff>114300</xdr:rowOff>
    </xdr:to>
    <xdr:sp>
      <xdr:nvSpPr>
        <xdr:cNvPr id="4" name="ลูกศรเชื่อมต่อแบบตรง 9"/>
        <xdr:cNvSpPr>
          <a:spLocks/>
        </xdr:cNvSpPr>
      </xdr:nvSpPr>
      <xdr:spPr>
        <a:xfrm flipV="1">
          <a:off x="7391400" y="4895850"/>
          <a:ext cx="1771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114300</xdr:rowOff>
    </xdr:from>
    <xdr:to>
      <xdr:col>8</xdr:col>
      <xdr:colOff>200025</xdr:colOff>
      <xdr:row>81</xdr:row>
      <xdr:rowOff>114300</xdr:rowOff>
    </xdr:to>
    <xdr:sp>
      <xdr:nvSpPr>
        <xdr:cNvPr id="5" name="ลูกศรเชื่อมต่อแบบตรง 13"/>
        <xdr:cNvSpPr>
          <a:spLocks/>
        </xdr:cNvSpPr>
      </xdr:nvSpPr>
      <xdr:spPr>
        <a:xfrm>
          <a:off x="6667500" y="158400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85</xdr:row>
      <xdr:rowOff>114300</xdr:rowOff>
    </xdr:from>
    <xdr:to>
      <xdr:col>18</xdr:col>
      <xdr:colOff>0</xdr:colOff>
      <xdr:row>85</xdr:row>
      <xdr:rowOff>114300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6667500" y="165925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89</xdr:row>
      <xdr:rowOff>133350</xdr:rowOff>
    </xdr:from>
    <xdr:to>
      <xdr:col>12</xdr:col>
      <xdr:colOff>0</xdr:colOff>
      <xdr:row>89</xdr:row>
      <xdr:rowOff>133350</xdr:rowOff>
    </xdr:to>
    <xdr:sp>
      <xdr:nvSpPr>
        <xdr:cNvPr id="7" name="ลูกศรเชื่อมต่อแบบตรง 14"/>
        <xdr:cNvSpPr>
          <a:spLocks/>
        </xdr:cNvSpPr>
      </xdr:nvSpPr>
      <xdr:spPr>
        <a:xfrm>
          <a:off x="7305675" y="173450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96</xdr:row>
      <xdr:rowOff>114300</xdr:rowOff>
    </xdr:from>
    <xdr:to>
      <xdr:col>15</xdr:col>
      <xdr:colOff>0</xdr:colOff>
      <xdr:row>96</xdr:row>
      <xdr:rowOff>114300</xdr:rowOff>
    </xdr:to>
    <xdr:sp>
      <xdr:nvSpPr>
        <xdr:cNvPr id="8" name="ลูกศรเชื่อมต่อแบบตรง 18"/>
        <xdr:cNvSpPr>
          <a:spLocks/>
        </xdr:cNvSpPr>
      </xdr:nvSpPr>
      <xdr:spPr>
        <a:xfrm>
          <a:off x="7934325" y="186975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101</xdr:row>
      <xdr:rowOff>133350</xdr:rowOff>
    </xdr:from>
    <xdr:to>
      <xdr:col>10</xdr:col>
      <xdr:colOff>19050</xdr:colOff>
      <xdr:row>101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086600" y="19716750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752475</xdr:colOff>
      <xdr:row>31</xdr:row>
      <xdr:rowOff>104775</xdr:rowOff>
    </xdr:from>
    <xdr:to>
      <xdr:col>17</xdr:col>
      <xdr:colOff>200025</xdr:colOff>
      <xdr:row>31</xdr:row>
      <xdr:rowOff>114300</xdr:rowOff>
    </xdr:to>
    <xdr:sp>
      <xdr:nvSpPr>
        <xdr:cNvPr id="10" name="ลูกศรเชื่อมต่อแบบตรง 3"/>
        <xdr:cNvSpPr>
          <a:spLocks/>
        </xdr:cNvSpPr>
      </xdr:nvSpPr>
      <xdr:spPr>
        <a:xfrm flipV="1">
          <a:off x="6496050" y="6296025"/>
          <a:ext cx="26765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104775</xdr:rowOff>
    </xdr:from>
    <xdr:to>
      <xdr:col>18</xdr:col>
      <xdr:colOff>0</xdr:colOff>
      <xdr:row>56</xdr:row>
      <xdr:rowOff>114300</xdr:rowOff>
    </xdr:to>
    <xdr:sp>
      <xdr:nvSpPr>
        <xdr:cNvPr id="11" name="ลูกศรเชื่อมต่อแบบตรง 15"/>
        <xdr:cNvSpPr>
          <a:spLocks/>
        </xdr:cNvSpPr>
      </xdr:nvSpPr>
      <xdr:spPr>
        <a:xfrm flipV="1">
          <a:off x="6667500" y="1106805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66</xdr:row>
      <xdr:rowOff>104775</xdr:rowOff>
    </xdr:from>
    <xdr:to>
      <xdr:col>18</xdr:col>
      <xdr:colOff>19050</xdr:colOff>
      <xdr:row>66</xdr:row>
      <xdr:rowOff>114300</xdr:rowOff>
    </xdr:to>
    <xdr:sp>
      <xdr:nvSpPr>
        <xdr:cNvPr id="12" name="ลูกศรเชื่อมต่อแบบตรง 17"/>
        <xdr:cNvSpPr>
          <a:spLocks/>
        </xdr:cNvSpPr>
      </xdr:nvSpPr>
      <xdr:spPr>
        <a:xfrm flipV="1">
          <a:off x="6686550" y="12973050"/>
          <a:ext cx="2514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8</xdr:row>
      <xdr:rowOff>104775</xdr:rowOff>
    </xdr:from>
    <xdr:to>
      <xdr:col>11</xdr:col>
      <xdr:colOff>19050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38975" y="16954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228600</xdr:colOff>
      <xdr:row>8</xdr:row>
      <xdr:rowOff>104775</xdr:rowOff>
    </xdr:from>
    <xdr:to>
      <xdr:col>14</xdr:col>
      <xdr:colOff>0</xdr:colOff>
      <xdr:row>8</xdr:row>
      <xdr:rowOff>104775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962900" y="1695450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8</xdr:row>
      <xdr:rowOff>123825</xdr:rowOff>
    </xdr:from>
    <xdr:to>
      <xdr:col>11</xdr:col>
      <xdr:colOff>190500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43725" y="1714500"/>
          <a:ext cx="819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14</xdr:row>
      <xdr:rowOff>104775</xdr:rowOff>
    </xdr:from>
    <xdr:to>
      <xdr:col>12</xdr:col>
      <xdr:colOff>0</xdr:colOff>
      <xdr:row>14</xdr:row>
      <xdr:rowOff>104775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296150" y="2895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17</xdr:row>
      <xdr:rowOff>114300</xdr:rowOff>
    </xdr:from>
    <xdr:to>
      <xdr:col>11</xdr:col>
      <xdr:colOff>209550</xdr:colOff>
      <xdr:row>17</xdr:row>
      <xdr:rowOff>114300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296150" y="35052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20</xdr:row>
      <xdr:rowOff>114300</xdr:rowOff>
    </xdr:from>
    <xdr:to>
      <xdr:col>11</xdr:col>
      <xdr:colOff>209550</xdr:colOff>
      <xdr:row>20</xdr:row>
      <xdr:rowOff>114300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296150" y="41052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95250</xdr:rowOff>
    </xdr:from>
    <xdr:to>
      <xdr:col>11</xdr:col>
      <xdr:colOff>200025</xdr:colOff>
      <xdr:row>35</xdr:row>
      <xdr:rowOff>95250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286625" y="71723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228600</xdr:rowOff>
    </xdr:from>
    <xdr:to>
      <xdr:col>11</xdr:col>
      <xdr:colOff>200025</xdr:colOff>
      <xdr:row>38</xdr:row>
      <xdr:rowOff>228600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7286625" y="78867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42</xdr:row>
      <xdr:rowOff>114300</xdr:rowOff>
    </xdr:from>
    <xdr:to>
      <xdr:col>11</xdr:col>
      <xdr:colOff>200025</xdr:colOff>
      <xdr:row>42</xdr:row>
      <xdr:rowOff>114300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7286625" y="87630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114300</xdr:rowOff>
    </xdr:from>
    <xdr:to>
      <xdr:col>12</xdr:col>
      <xdr:colOff>0</xdr:colOff>
      <xdr:row>45</xdr:row>
      <xdr:rowOff>114300</xdr:rowOff>
    </xdr:to>
    <xdr:sp>
      <xdr:nvSpPr>
        <xdr:cNvPr id="7" name="ลูกศรเชื่อมต่อแบบตรง 8"/>
        <xdr:cNvSpPr>
          <a:spLocks/>
        </xdr:cNvSpPr>
      </xdr:nvSpPr>
      <xdr:spPr>
        <a:xfrm>
          <a:off x="7296150" y="93440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104775</xdr:rowOff>
    </xdr:from>
    <xdr:to>
      <xdr:col>11</xdr:col>
      <xdr:colOff>200025</xdr:colOff>
      <xdr:row>8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7286625" y="1695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62</xdr:row>
      <xdr:rowOff>209550</xdr:rowOff>
    </xdr:from>
    <xdr:to>
      <xdr:col>12</xdr:col>
      <xdr:colOff>0</xdr:colOff>
      <xdr:row>62</xdr:row>
      <xdr:rowOff>209550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7296150" y="12744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128</xdr:row>
      <xdr:rowOff>104775</xdr:rowOff>
    </xdr:from>
    <xdr:to>
      <xdr:col>12</xdr:col>
      <xdr:colOff>0</xdr:colOff>
      <xdr:row>128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39000" y="269843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168</xdr:row>
      <xdr:rowOff>209550</xdr:rowOff>
    </xdr:from>
    <xdr:to>
      <xdr:col>11</xdr:col>
      <xdr:colOff>209550</xdr:colOff>
      <xdr:row>168</xdr:row>
      <xdr:rowOff>209550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239000" y="340614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194</xdr:row>
      <xdr:rowOff>104775</xdr:rowOff>
    </xdr:from>
    <xdr:to>
      <xdr:col>12</xdr:col>
      <xdr:colOff>9525</xdr:colOff>
      <xdr:row>194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239000" y="398621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231</xdr:row>
      <xdr:rowOff>114300</xdr:rowOff>
    </xdr:from>
    <xdr:to>
      <xdr:col>11</xdr:col>
      <xdr:colOff>209550</xdr:colOff>
      <xdr:row>231</xdr:row>
      <xdr:rowOff>114300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239000" y="479202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245</xdr:row>
      <xdr:rowOff>114300</xdr:rowOff>
    </xdr:from>
    <xdr:to>
      <xdr:col>11</xdr:col>
      <xdr:colOff>200025</xdr:colOff>
      <xdr:row>245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7229475" y="507015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261</xdr:row>
      <xdr:rowOff>104775</xdr:rowOff>
    </xdr:from>
    <xdr:to>
      <xdr:col>11</xdr:col>
      <xdr:colOff>209550</xdr:colOff>
      <xdr:row>261</xdr:row>
      <xdr:rowOff>104775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7239000" y="53892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271</xdr:row>
      <xdr:rowOff>209550</xdr:rowOff>
    </xdr:from>
    <xdr:to>
      <xdr:col>11</xdr:col>
      <xdr:colOff>200025</xdr:colOff>
      <xdr:row>271</xdr:row>
      <xdr:rowOff>209550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7229475" y="559879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112</xdr:row>
      <xdr:rowOff>228600</xdr:rowOff>
    </xdr:from>
    <xdr:to>
      <xdr:col>11</xdr:col>
      <xdr:colOff>200025</xdr:colOff>
      <xdr:row>112</xdr:row>
      <xdr:rowOff>228600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229475" y="233172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114300</xdr:rowOff>
    </xdr:from>
    <xdr:to>
      <xdr:col>11</xdr:col>
      <xdr:colOff>200025</xdr:colOff>
      <xdr:row>86</xdr:row>
      <xdr:rowOff>114300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229475" y="180308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73</xdr:row>
      <xdr:rowOff>114300</xdr:rowOff>
    </xdr:from>
    <xdr:to>
      <xdr:col>11</xdr:col>
      <xdr:colOff>200025</xdr:colOff>
      <xdr:row>73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229475" y="1547812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114300</xdr:rowOff>
    </xdr:from>
    <xdr:to>
      <xdr:col>11</xdr:col>
      <xdr:colOff>200025</xdr:colOff>
      <xdr:row>8</xdr:row>
      <xdr:rowOff>114300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229475" y="17049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104775</xdr:rowOff>
    </xdr:from>
    <xdr:to>
      <xdr:col>11</xdr:col>
      <xdr:colOff>200025</xdr:colOff>
      <xdr:row>34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229475" y="68961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51</xdr:row>
      <xdr:rowOff>95250</xdr:rowOff>
    </xdr:from>
    <xdr:to>
      <xdr:col>11</xdr:col>
      <xdr:colOff>200025</xdr:colOff>
      <xdr:row>51</xdr:row>
      <xdr:rowOff>95250</xdr:rowOff>
    </xdr:to>
    <xdr:sp>
      <xdr:nvSpPr>
        <xdr:cNvPr id="13" name="ลูกศรเชื่อมต่อแบบตรง 13"/>
        <xdr:cNvSpPr>
          <a:spLocks/>
        </xdr:cNvSpPr>
      </xdr:nvSpPr>
      <xdr:spPr>
        <a:xfrm>
          <a:off x="7229475" y="102774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60</xdr:row>
      <xdr:rowOff>228600</xdr:rowOff>
    </xdr:from>
    <xdr:to>
      <xdr:col>11</xdr:col>
      <xdr:colOff>200025</xdr:colOff>
      <xdr:row>60</xdr:row>
      <xdr:rowOff>228600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7229475" y="122110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104775</xdr:rowOff>
    </xdr:from>
    <xdr:to>
      <xdr:col>11</xdr:col>
      <xdr:colOff>200025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715125" y="169545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95250</xdr:rowOff>
    </xdr:from>
    <xdr:to>
      <xdr:col>12</xdr:col>
      <xdr:colOff>9525</xdr:colOff>
      <xdr:row>8</xdr:row>
      <xdr:rowOff>95250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905625" y="1685925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8</xdr:row>
      <xdr:rowOff>123825</xdr:rowOff>
    </xdr:from>
    <xdr:to>
      <xdr:col>8</xdr:col>
      <xdr:colOff>209550</xdr:colOff>
      <xdr:row>8</xdr:row>
      <xdr:rowOff>123825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6762750" y="17145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15</xdr:row>
      <xdr:rowOff>123825</xdr:rowOff>
    </xdr:from>
    <xdr:to>
      <xdr:col>17</xdr:col>
      <xdr:colOff>133350</xdr:colOff>
      <xdr:row>15</xdr:row>
      <xdr:rowOff>133350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6829425" y="3114675"/>
          <a:ext cx="23431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28</xdr:row>
      <xdr:rowOff>123825</xdr:rowOff>
    </xdr:from>
    <xdr:to>
      <xdr:col>11</xdr:col>
      <xdr:colOff>190500</xdr:colOff>
      <xdr:row>28</xdr:row>
      <xdr:rowOff>123825</xdr:rowOff>
    </xdr:to>
    <xdr:sp>
      <xdr:nvSpPr>
        <xdr:cNvPr id="3" name="ลูกศรเชื่อมต่อแบบตรง 7"/>
        <xdr:cNvSpPr>
          <a:spLocks/>
        </xdr:cNvSpPr>
      </xdr:nvSpPr>
      <xdr:spPr>
        <a:xfrm>
          <a:off x="7372350" y="5715000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54</xdr:row>
      <xdr:rowOff>114300</xdr:rowOff>
    </xdr:from>
    <xdr:to>
      <xdr:col>18</xdr:col>
      <xdr:colOff>9525</xdr:colOff>
      <xdr:row>54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6800850" y="10906125"/>
          <a:ext cx="2457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123825</xdr:rowOff>
    </xdr:from>
    <xdr:to>
      <xdr:col>9</xdr:col>
      <xdr:colOff>180975</xdr:colOff>
      <xdr:row>22</xdr:row>
      <xdr:rowOff>133350</xdr:rowOff>
    </xdr:to>
    <xdr:sp>
      <xdr:nvSpPr>
        <xdr:cNvPr id="5" name="ลูกศรเชื่อมต่อแบบตรง 15"/>
        <xdr:cNvSpPr>
          <a:spLocks/>
        </xdr:cNvSpPr>
      </xdr:nvSpPr>
      <xdr:spPr>
        <a:xfrm>
          <a:off x="7191375" y="4514850"/>
          <a:ext cx="352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63</xdr:row>
      <xdr:rowOff>104775</xdr:rowOff>
    </xdr:from>
    <xdr:to>
      <xdr:col>17</xdr:col>
      <xdr:colOff>200025</xdr:colOff>
      <xdr:row>63</xdr:row>
      <xdr:rowOff>104775</xdr:rowOff>
    </xdr:to>
    <xdr:sp>
      <xdr:nvSpPr>
        <xdr:cNvPr id="6" name="ลูกศรเชื่อมต่อแบบตรง 4"/>
        <xdr:cNvSpPr>
          <a:spLocks/>
        </xdr:cNvSpPr>
      </xdr:nvSpPr>
      <xdr:spPr>
        <a:xfrm>
          <a:off x="6743700" y="12696825"/>
          <a:ext cx="2495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95250</xdr:rowOff>
    </xdr:from>
    <xdr:to>
      <xdr:col>17</xdr:col>
      <xdr:colOff>200025</xdr:colOff>
      <xdr:row>59</xdr:row>
      <xdr:rowOff>95250</xdr:rowOff>
    </xdr:to>
    <xdr:sp>
      <xdr:nvSpPr>
        <xdr:cNvPr id="7" name="ลูกศรเชื่อมต่อแบบตรง 21"/>
        <xdr:cNvSpPr>
          <a:spLocks/>
        </xdr:cNvSpPr>
      </xdr:nvSpPr>
      <xdr:spPr>
        <a:xfrm flipV="1">
          <a:off x="6734175" y="11887200"/>
          <a:ext cx="2505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104775</xdr:rowOff>
    </xdr:from>
    <xdr:to>
      <xdr:col>18</xdr:col>
      <xdr:colOff>9525</xdr:colOff>
      <xdr:row>68</xdr:row>
      <xdr:rowOff>104775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6743700" y="13735050"/>
          <a:ext cx="2514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104775</xdr:rowOff>
    </xdr:from>
    <xdr:to>
      <xdr:col>18</xdr:col>
      <xdr:colOff>9525</xdr:colOff>
      <xdr:row>31</xdr:row>
      <xdr:rowOff>114300</xdr:rowOff>
    </xdr:to>
    <xdr:sp>
      <xdr:nvSpPr>
        <xdr:cNvPr id="9" name="ลูกศรเชื่อมต่อแบบตรง 12"/>
        <xdr:cNvSpPr>
          <a:spLocks/>
        </xdr:cNvSpPr>
      </xdr:nvSpPr>
      <xdr:spPr>
        <a:xfrm flipV="1">
          <a:off x="7781925" y="6296025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36</xdr:row>
      <xdr:rowOff>95250</xdr:rowOff>
    </xdr:from>
    <xdr:to>
      <xdr:col>12</xdr:col>
      <xdr:colOff>9525</xdr:colOff>
      <xdr:row>36</xdr:row>
      <xdr:rowOff>95250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7791450" y="728662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200025</xdr:colOff>
      <xdr:row>36</xdr:row>
      <xdr:rowOff>114300</xdr:rowOff>
    </xdr:from>
    <xdr:to>
      <xdr:col>16</xdr:col>
      <xdr:colOff>200025</xdr:colOff>
      <xdr:row>36</xdr:row>
      <xdr:rowOff>114300</xdr:rowOff>
    </xdr:to>
    <xdr:sp>
      <xdr:nvSpPr>
        <xdr:cNvPr id="11" name="ลูกศรเชื่อมต่อแบบตรง 24"/>
        <xdr:cNvSpPr>
          <a:spLocks/>
        </xdr:cNvSpPr>
      </xdr:nvSpPr>
      <xdr:spPr>
        <a:xfrm>
          <a:off x="8820150" y="7305675"/>
          <a:ext cx="209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71</xdr:row>
      <xdr:rowOff>104775</xdr:rowOff>
    </xdr:from>
    <xdr:to>
      <xdr:col>16</xdr:col>
      <xdr:colOff>28575</xdr:colOff>
      <xdr:row>71</xdr:row>
      <xdr:rowOff>104775</xdr:rowOff>
    </xdr:to>
    <xdr:sp>
      <xdr:nvSpPr>
        <xdr:cNvPr id="12" name="ลูกศรเชื่อมต่อแบบตรง 23"/>
        <xdr:cNvSpPr>
          <a:spLocks/>
        </xdr:cNvSpPr>
      </xdr:nvSpPr>
      <xdr:spPr>
        <a:xfrm>
          <a:off x="8410575" y="14335125"/>
          <a:ext cx="447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42</xdr:row>
      <xdr:rowOff>104775</xdr:rowOff>
    </xdr:from>
    <xdr:to>
      <xdr:col>17</xdr:col>
      <xdr:colOff>171450</xdr:colOff>
      <xdr:row>42</xdr:row>
      <xdr:rowOff>104775</xdr:rowOff>
    </xdr:to>
    <xdr:sp>
      <xdr:nvSpPr>
        <xdr:cNvPr id="13" name="ลูกศรเชื่อมต่อแบบตรง 18"/>
        <xdr:cNvSpPr>
          <a:spLocks/>
        </xdr:cNvSpPr>
      </xdr:nvSpPr>
      <xdr:spPr>
        <a:xfrm>
          <a:off x="6753225" y="8496300"/>
          <a:ext cx="2457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49</xdr:row>
      <xdr:rowOff>95250</xdr:rowOff>
    </xdr:from>
    <xdr:to>
      <xdr:col>17</xdr:col>
      <xdr:colOff>171450</xdr:colOff>
      <xdr:row>49</xdr:row>
      <xdr:rowOff>95250</xdr:rowOff>
    </xdr:to>
    <xdr:sp>
      <xdr:nvSpPr>
        <xdr:cNvPr id="14" name="ลูกศรเชื่อมต่อแบบตรง 19"/>
        <xdr:cNvSpPr>
          <a:spLocks/>
        </xdr:cNvSpPr>
      </xdr:nvSpPr>
      <xdr:spPr>
        <a:xfrm>
          <a:off x="6762750" y="9886950"/>
          <a:ext cx="2447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114300</xdr:rowOff>
    </xdr:from>
    <xdr:to>
      <xdr:col>12</xdr:col>
      <xdr:colOff>0</xdr:colOff>
      <xdr:row>8</xdr:row>
      <xdr:rowOff>114300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239000" y="1704975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104775</xdr:rowOff>
    </xdr:from>
    <xdr:to>
      <xdr:col>15</xdr:col>
      <xdr:colOff>9525</xdr:colOff>
      <xdr:row>13</xdr:row>
      <xdr:rowOff>104775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7743825" y="2695575"/>
          <a:ext cx="638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8</xdr:row>
      <xdr:rowOff>104775</xdr:rowOff>
    </xdr:from>
    <xdr:to>
      <xdr:col>18</xdr:col>
      <xdr:colOff>19050</xdr:colOff>
      <xdr:row>8</xdr:row>
      <xdr:rowOff>104775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8143875" y="1695450"/>
          <a:ext cx="876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209550</xdr:colOff>
      <xdr:row>8</xdr:row>
      <xdr:rowOff>123825</xdr:rowOff>
    </xdr:from>
    <xdr:to>
      <xdr:col>13</xdr:col>
      <xdr:colOff>0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800975" y="17240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95250</xdr:rowOff>
    </xdr:from>
    <xdr:to>
      <xdr:col>17</xdr:col>
      <xdr:colOff>171450</xdr:colOff>
      <xdr:row>13</xdr:row>
      <xdr:rowOff>104775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 flipV="1">
          <a:off x="6477000" y="2695575"/>
          <a:ext cx="2657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18</xdr:row>
      <xdr:rowOff>104775</xdr:rowOff>
    </xdr:from>
    <xdr:to>
      <xdr:col>14</xdr:col>
      <xdr:colOff>19050</xdr:colOff>
      <xdr:row>18</xdr:row>
      <xdr:rowOff>104775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162800" y="3705225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8</xdr:row>
      <xdr:rowOff>123825</xdr:rowOff>
    </xdr:from>
    <xdr:to>
      <xdr:col>15</xdr:col>
      <xdr:colOff>19050</xdr:colOff>
      <xdr:row>8</xdr:row>
      <xdr:rowOff>133350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 flipV="1">
          <a:off x="8648700" y="1724025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209550</xdr:colOff>
      <xdr:row>12</xdr:row>
      <xdr:rowOff>104775</xdr:rowOff>
    </xdr:from>
    <xdr:to>
      <xdr:col>13</xdr:col>
      <xdr:colOff>19050</xdr:colOff>
      <xdr:row>12</xdr:row>
      <xdr:rowOff>114300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229600" y="2505075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76200</xdr:rowOff>
    </xdr:from>
    <xdr:to>
      <xdr:col>17</xdr:col>
      <xdr:colOff>123825</xdr:colOff>
      <xdr:row>17</xdr:row>
      <xdr:rowOff>85725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flipV="1">
          <a:off x="7048500" y="3476625"/>
          <a:ext cx="2352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66675</xdr:rowOff>
    </xdr:from>
    <xdr:to>
      <xdr:col>17</xdr:col>
      <xdr:colOff>123825</xdr:colOff>
      <xdr:row>22</xdr:row>
      <xdr:rowOff>85725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 flipV="1">
          <a:off x="7058025" y="4467225"/>
          <a:ext cx="23431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104775</xdr:rowOff>
    </xdr:from>
    <xdr:to>
      <xdr:col>17</xdr:col>
      <xdr:colOff>171450</xdr:colOff>
      <xdr:row>27</xdr:row>
      <xdr:rowOff>114300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7077075" y="5505450"/>
          <a:ext cx="2371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32</xdr:row>
      <xdr:rowOff>85725</xdr:rowOff>
    </xdr:from>
    <xdr:to>
      <xdr:col>17</xdr:col>
      <xdr:colOff>104775</xdr:colOff>
      <xdr:row>32</xdr:row>
      <xdr:rowOff>95250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 flipV="1">
          <a:off x="7029450" y="6486525"/>
          <a:ext cx="23526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37</xdr:row>
      <xdr:rowOff>85725</xdr:rowOff>
    </xdr:from>
    <xdr:to>
      <xdr:col>17</xdr:col>
      <xdr:colOff>123825</xdr:colOff>
      <xdr:row>37</xdr:row>
      <xdr:rowOff>114300</xdr:rowOff>
    </xdr:to>
    <xdr:sp>
      <xdr:nvSpPr>
        <xdr:cNvPr id="7" name="ลูกศรเชื่อมต่อแบบตรง 7"/>
        <xdr:cNvSpPr>
          <a:spLocks/>
        </xdr:cNvSpPr>
      </xdr:nvSpPr>
      <xdr:spPr>
        <a:xfrm flipV="1">
          <a:off x="7038975" y="7486650"/>
          <a:ext cx="2362200" cy="28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42</xdr:row>
      <xdr:rowOff>104775</xdr:rowOff>
    </xdr:from>
    <xdr:to>
      <xdr:col>17</xdr:col>
      <xdr:colOff>161925</xdr:colOff>
      <xdr:row>42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>
          <a:off x="7029450" y="850582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51</xdr:row>
      <xdr:rowOff>85725</xdr:rowOff>
    </xdr:from>
    <xdr:to>
      <xdr:col>17</xdr:col>
      <xdr:colOff>142875</xdr:colOff>
      <xdr:row>51</xdr:row>
      <xdr:rowOff>104775</xdr:rowOff>
    </xdr:to>
    <xdr:sp>
      <xdr:nvSpPr>
        <xdr:cNvPr id="9" name="ลูกศรเชื่อมต่อแบบตรง 9"/>
        <xdr:cNvSpPr>
          <a:spLocks/>
        </xdr:cNvSpPr>
      </xdr:nvSpPr>
      <xdr:spPr>
        <a:xfrm>
          <a:off x="7029450" y="10287000"/>
          <a:ext cx="23907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55</xdr:row>
      <xdr:rowOff>133350</xdr:rowOff>
    </xdr:from>
    <xdr:to>
      <xdr:col>17</xdr:col>
      <xdr:colOff>142875</xdr:colOff>
      <xdr:row>55</xdr:row>
      <xdr:rowOff>133350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7038975" y="11134725"/>
          <a:ext cx="2381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60</xdr:row>
      <xdr:rowOff>85725</xdr:rowOff>
    </xdr:from>
    <xdr:to>
      <xdr:col>17</xdr:col>
      <xdr:colOff>171450</xdr:colOff>
      <xdr:row>60</xdr:row>
      <xdr:rowOff>104775</xdr:rowOff>
    </xdr:to>
    <xdr:sp>
      <xdr:nvSpPr>
        <xdr:cNvPr id="11" name="ลูกศรเชื่อมต่อแบบตรง 11"/>
        <xdr:cNvSpPr>
          <a:spLocks/>
        </xdr:cNvSpPr>
      </xdr:nvSpPr>
      <xdr:spPr>
        <a:xfrm>
          <a:off x="7058025" y="12087225"/>
          <a:ext cx="23907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65</xdr:row>
      <xdr:rowOff>95250</xdr:rowOff>
    </xdr:from>
    <xdr:to>
      <xdr:col>17</xdr:col>
      <xdr:colOff>123825</xdr:colOff>
      <xdr:row>65</xdr:row>
      <xdr:rowOff>104775</xdr:rowOff>
    </xdr:to>
    <xdr:sp>
      <xdr:nvSpPr>
        <xdr:cNvPr id="12" name="ลูกศรเชื่อมต่อแบบตรง 12"/>
        <xdr:cNvSpPr>
          <a:spLocks/>
        </xdr:cNvSpPr>
      </xdr:nvSpPr>
      <xdr:spPr>
        <a:xfrm>
          <a:off x="7019925" y="13096875"/>
          <a:ext cx="2381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46</xdr:row>
      <xdr:rowOff>133350</xdr:rowOff>
    </xdr:from>
    <xdr:to>
      <xdr:col>17</xdr:col>
      <xdr:colOff>133350</xdr:colOff>
      <xdr:row>46</xdr:row>
      <xdr:rowOff>133350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7010400" y="9334500"/>
          <a:ext cx="2400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70</xdr:row>
      <xdr:rowOff>114300</xdr:rowOff>
    </xdr:from>
    <xdr:to>
      <xdr:col>17</xdr:col>
      <xdr:colOff>133350</xdr:colOff>
      <xdr:row>70</xdr:row>
      <xdr:rowOff>123825</xdr:rowOff>
    </xdr:to>
    <xdr:sp>
      <xdr:nvSpPr>
        <xdr:cNvPr id="14" name="ลูกศรเชื่อมต่อแบบตรง 24"/>
        <xdr:cNvSpPr>
          <a:spLocks/>
        </xdr:cNvSpPr>
      </xdr:nvSpPr>
      <xdr:spPr>
        <a:xfrm>
          <a:off x="7029450" y="14116050"/>
          <a:ext cx="2381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74</xdr:row>
      <xdr:rowOff>114300</xdr:rowOff>
    </xdr:from>
    <xdr:to>
      <xdr:col>17</xdr:col>
      <xdr:colOff>142875</xdr:colOff>
      <xdr:row>74</xdr:row>
      <xdr:rowOff>114300</xdr:rowOff>
    </xdr:to>
    <xdr:sp>
      <xdr:nvSpPr>
        <xdr:cNvPr id="15" name="ลูกศรเชื่อมต่อแบบตรง 25"/>
        <xdr:cNvSpPr>
          <a:spLocks/>
        </xdr:cNvSpPr>
      </xdr:nvSpPr>
      <xdr:spPr>
        <a:xfrm>
          <a:off x="7010400" y="149161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78</xdr:row>
      <xdr:rowOff>114300</xdr:rowOff>
    </xdr:from>
    <xdr:to>
      <xdr:col>17</xdr:col>
      <xdr:colOff>161925</xdr:colOff>
      <xdr:row>78</xdr:row>
      <xdr:rowOff>114300</xdr:rowOff>
    </xdr:to>
    <xdr:sp>
      <xdr:nvSpPr>
        <xdr:cNvPr id="16" name="ลูกศรเชื่อมต่อแบบตรง 26"/>
        <xdr:cNvSpPr>
          <a:spLocks/>
        </xdr:cNvSpPr>
      </xdr:nvSpPr>
      <xdr:spPr>
        <a:xfrm>
          <a:off x="7029450" y="1571625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83</xdr:row>
      <xdr:rowOff>123825</xdr:rowOff>
    </xdr:from>
    <xdr:to>
      <xdr:col>17</xdr:col>
      <xdr:colOff>152400</xdr:colOff>
      <xdr:row>83</xdr:row>
      <xdr:rowOff>123825</xdr:rowOff>
    </xdr:to>
    <xdr:sp>
      <xdr:nvSpPr>
        <xdr:cNvPr id="17" name="ลูกศรเชื่อมต่อแบบตรง 27"/>
        <xdr:cNvSpPr>
          <a:spLocks/>
        </xdr:cNvSpPr>
      </xdr:nvSpPr>
      <xdr:spPr>
        <a:xfrm>
          <a:off x="7019925" y="1672590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88</xdr:row>
      <xdr:rowOff>114300</xdr:rowOff>
    </xdr:from>
    <xdr:to>
      <xdr:col>17</xdr:col>
      <xdr:colOff>142875</xdr:colOff>
      <xdr:row>88</xdr:row>
      <xdr:rowOff>114300</xdr:rowOff>
    </xdr:to>
    <xdr:sp>
      <xdr:nvSpPr>
        <xdr:cNvPr id="18" name="ลูกศรเชื่อมต่อแบบตรง 28"/>
        <xdr:cNvSpPr>
          <a:spLocks/>
        </xdr:cNvSpPr>
      </xdr:nvSpPr>
      <xdr:spPr>
        <a:xfrm>
          <a:off x="7010400" y="1771650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93</xdr:row>
      <xdr:rowOff>104775</xdr:rowOff>
    </xdr:from>
    <xdr:to>
      <xdr:col>17</xdr:col>
      <xdr:colOff>142875</xdr:colOff>
      <xdr:row>93</xdr:row>
      <xdr:rowOff>104775</xdr:rowOff>
    </xdr:to>
    <xdr:sp>
      <xdr:nvSpPr>
        <xdr:cNvPr id="19" name="ลูกศรเชื่อมต่อแบบตรง 29"/>
        <xdr:cNvSpPr>
          <a:spLocks/>
        </xdr:cNvSpPr>
      </xdr:nvSpPr>
      <xdr:spPr>
        <a:xfrm>
          <a:off x="7010400" y="18707100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97</xdr:row>
      <xdr:rowOff>114300</xdr:rowOff>
    </xdr:from>
    <xdr:to>
      <xdr:col>17</xdr:col>
      <xdr:colOff>161925</xdr:colOff>
      <xdr:row>97</xdr:row>
      <xdr:rowOff>114300</xdr:rowOff>
    </xdr:to>
    <xdr:sp>
      <xdr:nvSpPr>
        <xdr:cNvPr id="20" name="ลูกศรเชื่อมต่อแบบตรง 30"/>
        <xdr:cNvSpPr>
          <a:spLocks/>
        </xdr:cNvSpPr>
      </xdr:nvSpPr>
      <xdr:spPr>
        <a:xfrm>
          <a:off x="7029450" y="19516725"/>
          <a:ext cx="2409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101</xdr:row>
      <xdr:rowOff>114300</xdr:rowOff>
    </xdr:from>
    <xdr:to>
      <xdr:col>17</xdr:col>
      <xdr:colOff>19050</xdr:colOff>
      <xdr:row>101</xdr:row>
      <xdr:rowOff>114300</xdr:rowOff>
    </xdr:to>
    <xdr:sp>
      <xdr:nvSpPr>
        <xdr:cNvPr id="21" name="ลูกศรเชื่อมต่อแบบตรง 14"/>
        <xdr:cNvSpPr>
          <a:spLocks/>
        </xdr:cNvSpPr>
      </xdr:nvSpPr>
      <xdr:spPr>
        <a:xfrm>
          <a:off x="8867775" y="20316825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190500</xdr:colOff>
      <xdr:row>113</xdr:row>
      <xdr:rowOff>114300</xdr:rowOff>
    </xdr:from>
    <xdr:to>
      <xdr:col>15</xdr:col>
      <xdr:colOff>200025</xdr:colOff>
      <xdr:row>113</xdr:row>
      <xdr:rowOff>114300</xdr:rowOff>
    </xdr:to>
    <xdr:sp>
      <xdr:nvSpPr>
        <xdr:cNvPr id="22" name="ลูกศรเชื่อมต่อแบบตรง 16"/>
        <xdr:cNvSpPr>
          <a:spLocks/>
        </xdr:cNvSpPr>
      </xdr:nvSpPr>
      <xdr:spPr>
        <a:xfrm flipH="1">
          <a:off x="8629650" y="22717125"/>
          <a:ext cx="428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104775</xdr:rowOff>
    </xdr:from>
    <xdr:to>
      <xdr:col>13</xdr:col>
      <xdr:colOff>200025</xdr:colOff>
      <xdr:row>124</xdr:row>
      <xdr:rowOff>104775</xdr:rowOff>
    </xdr:to>
    <xdr:sp>
      <xdr:nvSpPr>
        <xdr:cNvPr id="23" name="ลูกศรเชื่อมต่อแบบตรง 18"/>
        <xdr:cNvSpPr>
          <a:spLocks/>
        </xdr:cNvSpPr>
      </xdr:nvSpPr>
      <xdr:spPr>
        <a:xfrm>
          <a:off x="7610475" y="24907875"/>
          <a:ext cx="1028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8</xdr:row>
      <xdr:rowOff>114300</xdr:rowOff>
    </xdr:from>
    <xdr:to>
      <xdr:col>12</xdr:col>
      <xdr:colOff>9525</xdr:colOff>
      <xdr:row>8</xdr:row>
      <xdr:rowOff>123825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7191375" y="1704975"/>
          <a:ext cx="209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8</xdr:row>
      <xdr:rowOff>104775</xdr:rowOff>
    </xdr:from>
    <xdr:to>
      <xdr:col>10</xdr:col>
      <xdr:colOff>0</xdr:colOff>
      <xdr:row>8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315200" y="1695450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14</xdr:row>
      <xdr:rowOff>114300</xdr:rowOff>
    </xdr:from>
    <xdr:to>
      <xdr:col>15</xdr:col>
      <xdr:colOff>209550</xdr:colOff>
      <xdr:row>14</xdr:row>
      <xdr:rowOff>123825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677275" y="2905125"/>
          <a:ext cx="2286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200025</xdr:colOff>
      <xdr:row>19</xdr:row>
      <xdr:rowOff>114300</xdr:rowOff>
    </xdr:from>
    <xdr:to>
      <xdr:col>10</xdr:col>
      <xdr:colOff>28575</xdr:colOff>
      <xdr:row>19</xdr:row>
      <xdr:rowOff>114300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296150" y="39052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209550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8677275" y="4686300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104775</xdr:rowOff>
    </xdr:from>
    <xdr:to>
      <xdr:col>8</xdr:col>
      <xdr:colOff>19050</xdr:colOff>
      <xdr:row>27</xdr:row>
      <xdr:rowOff>104775</xdr:rowOff>
    </xdr:to>
    <xdr:sp>
      <xdr:nvSpPr>
        <xdr:cNvPr id="5" name="ลูกศรเชื่อมต่อแบบตรง 5"/>
        <xdr:cNvSpPr>
          <a:spLocks/>
        </xdr:cNvSpPr>
      </xdr:nvSpPr>
      <xdr:spPr>
        <a:xfrm>
          <a:off x="6867525" y="5495925"/>
          <a:ext cx="247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219075</xdr:colOff>
      <xdr:row>31</xdr:row>
      <xdr:rowOff>114300</xdr:rowOff>
    </xdr:from>
    <xdr:to>
      <xdr:col>16</xdr:col>
      <xdr:colOff>28575</xdr:colOff>
      <xdr:row>31</xdr:row>
      <xdr:rowOff>133350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>
          <a:off x="8686800" y="6305550"/>
          <a:ext cx="2667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114300</xdr:rowOff>
    </xdr:from>
    <xdr:to>
      <xdr:col>12</xdr:col>
      <xdr:colOff>209550</xdr:colOff>
      <xdr:row>35</xdr:row>
      <xdr:rowOff>123825</xdr:rowOff>
    </xdr:to>
    <xdr:sp>
      <xdr:nvSpPr>
        <xdr:cNvPr id="7" name="ลูกศรเชื่อมต่อแบบตรง 7"/>
        <xdr:cNvSpPr>
          <a:spLocks/>
        </xdr:cNvSpPr>
      </xdr:nvSpPr>
      <xdr:spPr>
        <a:xfrm>
          <a:off x="8010525" y="7105650"/>
          <a:ext cx="209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95250</xdr:rowOff>
    </xdr:from>
    <xdr:to>
      <xdr:col>11</xdr:col>
      <xdr:colOff>19050</xdr:colOff>
      <xdr:row>40</xdr:row>
      <xdr:rowOff>104775</xdr:rowOff>
    </xdr:to>
    <xdr:sp>
      <xdr:nvSpPr>
        <xdr:cNvPr id="8" name="ลูกศรเชื่อมต่อแบบตรง 9"/>
        <xdr:cNvSpPr>
          <a:spLocks/>
        </xdr:cNvSpPr>
      </xdr:nvSpPr>
      <xdr:spPr>
        <a:xfrm>
          <a:off x="7553325" y="8086725"/>
          <a:ext cx="247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123825</xdr:rowOff>
    </xdr:from>
    <xdr:to>
      <xdr:col>18</xdr:col>
      <xdr:colOff>19050</xdr:colOff>
      <xdr:row>44</xdr:row>
      <xdr:rowOff>133350</xdr:rowOff>
    </xdr:to>
    <xdr:sp>
      <xdr:nvSpPr>
        <xdr:cNvPr id="9" name="ลูกศรเชื่อมต่อแบบตรง 10"/>
        <xdr:cNvSpPr>
          <a:spLocks/>
        </xdr:cNvSpPr>
      </xdr:nvSpPr>
      <xdr:spPr>
        <a:xfrm>
          <a:off x="9153525" y="9115425"/>
          <a:ext cx="2476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8</xdr:row>
      <xdr:rowOff>123825</xdr:rowOff>
    </xdr:from>
    <xdr:to>
      <xdr:col>17</xdr:col>
      <xdr:colOff>190500</xdr:colOff>
      <xdr:row>8</xdr:row>
      <xdr:rowOff>123825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172325" y="171450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13</xdr:row>
      <xdr:rowOff>114300</xdr:rowOff>
    </xdr:from>
    <xdr:to>
      <xdr:col>17</xdr:col>
      <xdr:colOff>0</xdr:colOff>
      <xdr:row>13</xdr:row>
      <xdr:rowOff>123825</xdr:rowOff>
    </xdr:to>
    <xdr:sp>
      <xdr:nvSpPr>
        <xdr:cNvPr id="2" name="ลูกศรเชื่อมต่อแบบตรง 4"/>
        <xdr:cNvSpPr>
          <a:spLocks/>
        </xdr:cNvSpPr>
      </xdr:nvSpPr>
      <xdr:spPr>
        <a:xfrm flipV="1">
          <a:off x="8296275" y="2705100"/>
          <a:ext cx="676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8</xdr:row>
      <xdr:rowOff>95250</xdr:rowOff>
    </xdr:from>
    <xdr:to>
      <xdr:col>16</xdr:col>
      <xdr:colOff>9525</xdr:colOff>
      <xdr:row>8</xdr:row>
      <xdr:rowOff>95250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7743825" y="1685925"/>
          <a:ext cx="600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4"/>
  <sheetViews>
    <sheetView zoomScale="120" zoomScaleNormal="120" zoomScalePageLayoutView="0" workbookViewId="0" topLeftCell="A13">
      <selection activeCell="B45" sqref="B45"/>
    </sheetView>
  </sheetViews>
  <sheetFormatPr defaultColWidth="9.140625" defaultRowHeight="15"/>
  <cols>
    <col min="1" max="1" width="56.421875" style="1" customWidth="1"/>
    <col min="2" max="2" width="12.57421875" style="43" customWidth="1"/>
    <col min="3" max="3" width="13.421875" style="43" customWidth="1"/>
    <col min="4" max="5" width="13.7109375" style="43" customWidth="1"/>
    <col min="6" max="6" width="12.7109375" style="43" customWidth="1"/>
    <col min="7" max="18" width="3.421875" style="1" customWidth="1"/>
  </cols>
  <sheetData>
    <row r="1" ht="15" customHeight="1">
      <c r="F1" s="35" t="s">
        <v>88</v>
      </c>
    </row>
    <row r="2" spans="1:18" s="2" customFormat="1" ht="15" customHeight="1">
      <c r="A2" s="301" t="s">
        <v>26</v>
      </c>
      <c r="B2" s="301"/>
      <c r="C2" s="301"/>
      <c r="D2" s="301"/>
      <c r="E2" s="301"/>
      <c r="F2" s="301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s="2" customFormat="1" ht="15" customHeight="1">
      <c r="A3" s="301" t="s">
        <v>522</v>
      </c>
      <c r="B3" s="301"/>
      <c r="C3" s="301"/>
      <c r="D3" s="301"/>
      <c r="E3" s="301"/>
      <c r="F3" s="30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s="2" customFormat="1" ht="15" customHeight="1">
      <c r="A4" s="301" t="s">
        <v>1</v>
      </c>
      <c r="B4" s="301"/>
      <c r="C4" s="301"/>
      <c r="D4" s="301"/>
      <c r="E4" s="301"/>
      <c r="F4" s="301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s="2" customFormat="1" ht="15" customHeight="1">
      <c r="A5" s="303" t="s">
        <v>27</v>
      </c>
      <c r="B5" s="303"/>
      <c r="C5" s="303"/>
      <c r="D5" s="303"/>
      <c r="E5" s="303"/>
      <c r="F5" s="30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s="2" customFormat="1" ht="15" customHeight="1">
      <c r="A6" s="304" t="s">
        <v>28</v>
      </c>
      <c r="B6" s="7" t="s">
        <v>135</v>
      </c>
      <c r="C6" s="7" t="s">
        <v>136</v>
      </c>
      <c r="D6" s="7" t="s">
        <v>137</v>
      </c>
      <c r="E6" s="7" t="s">
        <v>136</v>
      </c>
      <c r="F6" s="7" t="s">
        <v>9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s="2" customFormat="1" ht="15" customHeight="1" thickBot="1">
      <c r="A7" s="300"/>
      <c r="B7" s="86" t="s">
        <v>8</v>
      </c>
      <c r="C7" s="86" t="s">
        <v>29</v>
      </c>
      <c r="D7" s="86" t="s">
        <v>6</v>
      </c>
      <c r="E7" s="86" t="s">
        <v>30</v>
      </c>
      <c r="F7" s="86" t="s">
        <v>138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s="4" customFormat="1" ht="15" customHeight="1" thickTop="1">
      <c r="A8" s="21" t="s">
        <v>31</v>
      </c>
      <c r="B8" s="44"/>
      <c r="C8" s="44"/>
      <c r="D8" s="78"/>
      <c r="E8" s="44"/>
      <c r="F8" s="2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s="4" customFormat="1" ht="15" customHeight="1">
      <c r="A9" s="13" t="s">
        <v>32</v>
      </c>
      <c r="B9" s="45">
        <v>0</v>
      </c>
      <c r="C9" s="45">
        <v>0</v>
      </c>
      <c r="D9" s="81">
        <v>0</v>
      </c>
      <c r="E9" s="45"/>
      <c r="F9" s="2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s="4" customFormat="1" ht="15" customHeight="1">
      <c r="A10" s="13" t="s">
        <v>33</v>
      </c>
      <c r="B10" s="45">
        <v>2</v>
      </c>
      <c r="C10" s="46">
        <f>B10*100/B64</f>
        <v>2.5974025974025974</v>
      </c>
      <c r="D10" s="81">
        <f>'1.2'!D27</f>
        <v>120000</v>
      </c>
      <c r="E10" s="46">
        <f>D10*100/D64</f>
        <v>0.813517625808467</v>
      </c>
      <c r="F10" s="2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s="4" customFormat="1" ht="15" customHeight="1">
      <c r="A11" s="13" t="s">
        <v>34</v>
      </c>
      <c r="B11" s="45">
        <v>0</v>
      </c>
      <c r="C11" s="46">
        <v>0</v>
      </c>
      <c r="D11" s="81">
        <v>0</v>
      </c>
      <c r="E11" s="46">
        <f>D11*100/D64</f>
        <v>0</v>
      </c>
      <c r="F11" s="2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s="4" customFormat="1" ht="15" customHeight="1">
      <c r="A12" s="13" t="s">
        <v>35</v>
      </c>
      <c r="B12" s="45">
        <v>13</v>
      </c>
      <c r="C12" s="46">
        <f>B12*100/B64</f>
        <v>16.883116883116884</v>
      </c>
      <c r="D12" s="77">
        <f>'1.4'!D76</f>
        <v>337000</v>
      </c>
      <c r="E12" s="46">
        <f>D12*100/D64</f>
        <v>2.2846286658121118</v>
      </c>
      <c r="F12" s="2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s="4" customFormat="1" ht="15" customHeight="1">
      <c r="A13" s="13" t="s">
        <v>36</v>
      </c>
      <c r="B13" s="45">
        <v>0</v>
      </c>
      <c r="C13" s="46">
        <v>0</v>
      </c>
      <c r="D13" s="81">
        <v>0</v>
      </c>
      <c r="E13" s="46">
        <f>D13*100/D64</f>
        <v>0</v>
      </c>
      <c r="F13" s="36" t="s">
        <v>1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4" customFormat="1" ht="15" customHeight="1">
      <c r="A14" s="13" t="s">
        <v>37</v>
      </c>
      <c r="B14" s="45">
        <v>0</v>
      </c>
      <c r="C14" s="46">
        <f>B14*100/B64</f>
        <v>0</v>
      </c>
      <c r="D14" s="81">
        <v>0</v>
      </c>
      <c r="E14" s="46">
        <f>D14*100/D64</f>
        <v>0</v>
      </c>
      <c r="F14" s="2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4" customFormat="1" ht="15" customHeight="1">
      <c r="A15" s="13" t="s">
        <v>38</v>
      </c>
      <c r="B15" s="45">
        <v>0</v>
      </c>
      <c r="C15" s="46">
        <v>0</v>
      </c>
      <c r="D15" s="81">
        <v>0</v>
      </c>
      <c r="E15" s="46">
        <f>D15*100/D64</f>
        <v>0</v>
      </c>
      <c r="F15" s="2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4" customFormat="1" ht="15" customHeight="1">
      <c r="A16" s="13" t="s">
        <v>39</v>
      </c>
      <c r="B16" s="45">
        <v>0</v>
      </c>
      <c r="C16" s="46">
        <v>0</v>
      </c>
      <c r="D16" s="81">
        <v>0</v>
      </c>
      <c r="E16" s="46">
        <f>D16*100/D64</f>
        <v>0</v>
      </c>
      <c r="F16" s="2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4" customFormat="1" ht="15" customHeight="1">
      <c r="A17" s="13" t="s">
        <v>40</v>
      </c>
      <c r="B17" s="45">
        <v>2</v>
      </c>
      <c r="C17" s="46">
        <f>B17*100/B64</f>
        <v>2.5974025974025974</v>
      </c>
      <c r="D17" s="81">
        <f>'1.9'!E30</f>
        <v>1385000</v>
      </c>
      <c r="E17" s="46">
        <f>D17*100/D64</f>
        <v>9.38934926453939</v>
      </c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4" customFormat="1" ht="15" customHeight="1" thickBot="1">
      <c r="A18" s="15" t="s">
        <v>41</v>
      </c>
      <c r="B18" s="47">
        <v>0</v>
      </c>
      <c r="C18" s="46">
        <v>0</v>
      </c>
      <c r="D18" s="79">
        <v>0</v>
      </c>
      <c r="E18" s="56">
        <f>D18*100/D64</f>
        <v>0</v>
      </c>
      <c r="F18" s="2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4" customFormat="1" ht="15" customHeight="1" thickBot="1" thickTop="1">
      <c r="A19" s="20" t="s">
        <v>42</v>
      </c>
      <c r="B19" s="48">
        <f>SUM(B9:B18)</f>
        <v>17</v>
      </c>
      <c r="C19" s="49">
        <f>SUM(C9:C18)</f>
        <v>22.077922077922082</v>
      </c>
      <c r="D19" s="196">
        <f>SUM(D9:D18)</f>
        <v>1842000</v>
      </c>
      <c r="E19" s="49">
        <f>SUM(E10:E18)</f>
        <v>12.487495556159969</v>
      </c>
      <c r="F19" s="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4" customFormat="1" ht="15" customHeight="1" thickTop="1">
      <c r="A20" s="16" t="s">
        <v>43</v>
      </c>
      <c r="B20" s="50"/>
      <c r="C20" s="50"/>
      <c r="D20" s="80"/>
      <c r="E20" s="199"/>
      <c r="F20" s="2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4" customFormat="1" ht="15" customHeight="1">
      <c r="A21" s="12" t="s">
        <v>44</v>
      </c>
      <c r="B21" s="45">
        <v>3</v>
      </c>
      <c r="C21" s="46">
        <f>B21*100/B64</f>
        <v>3.896103896103896</v>
      </c>
      <c r="D21" s="81">
        <f>'2.1'!D29</f>
        <v>125000</v>
      </c>
      <c r="E21" s="46">
        <f>D21*100/D64</f>
        <v>0.8474141935504865</v>
      </c>
      <c r="F21" s="2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4" customFormat="1" ht="15" customHeight="1">
      <c r="A22" s="12" t="s">
        <v>45</v>
      </c>
      <c r="B22" s="45">
        <v>0</v>
      </c>
      <c r="C22" s="46">
        <v>0</v>
      </c>
      <c r="D22" s="81">
        <v>0</v>
      </c>
      <c r="E22" s="46">
        <f>D22*100/D64</f>
        <v>0</v>
      </c>
      <c r="F22" s="2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4" customFormat="1" ht="15" customHeight="1">
      <c r="A23" s="12" t="s">
        <v>46</v>
      </c>
      <c r="B23" s="45">
        <v>23</v>
      </c>
      <c r="C23" s="46">
        <f>B23*100/B64</f>
        <v>29.87012987012987</v>
      </c>
      <c r="D23" s="81">
        <f>'2.3'!D146</f>
        <v>6323156</v>
      </c>
      <c r="E23" s="46">
        <f>D23*100/D64</f>
        <v>42.86665713947136</v>
      </c>
      <c r="F23" s="2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4" customFormat="1" ht="15" customHeight="1">
      <c r="A24" s="12" t="s">
        <v>47</v>
      </c>
      <c r="B24" s="45">
        <v>0</v>
      </c>
      <c r="C24" s="46">
        <v>0</v>
      </c>
      <c r="D24" s="81">
        <v>0</v>
      </c>
      <c r="E24" s="46">
        <f>D24*100/D64</f>
        <v>0</v>
      </c>
      <c r="F24" s="2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4" customFormat="1" ht="15" customHeight="1">
      <c r="A25" s="12" t="s">
        <v>48</v>
      </c>
      <c r="B25" s="45">
        <v>0</v>
      </c>
      <c r="C25" s="46">
        <v>0</v>
      </c>
      <c r="D25" s="81">
        <v>0</v>
      </c>
      <c r="E25" s="46">
        <f>D25*100/D64</f>
        <v>0</v>
      </c>
      <c r="F25" s="36" t="s">
        <v>1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4" customFormat="1" ht="15" customHeight="1">
      <c r="A26" s="12" t="s">
        <v>49</v>
      </c>
      <c r="B26" s="45">
        <v>0</v>
      </c>
      <c r="C26" s="46">
        <v>0</v>
      </c>
      <c r="D26" s="81">
        <v>0</v>
      </c>
      <c r="E26" s="46">
        <f>D26*100/D64</f>
        <v>0</v>
      </c>
      <c r="F26" s="2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4" customFormat="1" ht="15" customHeight="1">
      <c r="A27" s="12" t="s">
        <v>50</v>
      </c>
      <c r="B27" s="45">
        <v>1</v>
      </c>
      <c r="C27" s="46">
        <f>B27*100/B64</f>
        <v>1.2987012987012987</v>
      </c>
      <c r="D27" s="81">
        <f>'2.7'!E28</f>
        <v>20000</v>
      </c>
      <c r="E27" s="46">
        <f>D27*100/D64</f>
        <v>0.13558627096807785</v>
      </c>
      <c r="F27" s="2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4" customFormat="1" ht="15" customHeight="1">
      <c r="A28" s="13" t="s">
        <v>51</v>
      </c>
      <c r="B28" s="45">
        <v>10</v>
      </c>
      <c r="C28" s="46">
        <f>B28*100/B64</f>
        <v>12.987012987012987</v>
      </c>
      <c r="D28" s="81">
        <f>'2.8'!D52</f>
        <v>470000</v>
      </c>
      <c r="E28" s="46">
        <f>D28*100/D64</f>
        <v>3.1862773677498293</v>
      </c>
      <c r="F28" s="2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4" customFormat="1" ht="15" customHeight="1">
      <c r="A29" s="14" t="s">
        <v>52</v>
      </c>
      <c r="B29" s="45">
        <v>0</v>
      </c>
      <c r="C29" s="46">
        <v>0</v>
      </c>
      <c r="D29" s="81">
        <v>0</v>
      </c>
      <c r="E29" s="46">
        <f>D29*100/D64</f>
        <v>0</v>
      </c>
      <c r="F29" s="2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4" customFormat="1" ht="15" customHeight="1" thickBot="1">
      <c r="A30" s="14" t="s">
        <v>53</v>
      </c>
      <c r="B30" s="51">
        <v>0</v>
      </c>
      <c r="C30" s="46">
        <v>0</v>
      </c>
      <c r="D30" s="82">
        <v>0</v>
      </c>
      <c r="E30" s="56">
        <f>D30*100/D64</f>
        <v>0</v>
      </c>
      <c r="F30" s="2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15" customHeight="1" thickBot="1" thickTop="1">
      <c r="A31" s="20" t="s">
        <v>42</v>
      </c>
      <c r="B31" s="48">
        <f>SUM(B21:B30)</f>
        <v>37</v>
      </c>
      <c r="C31" s="49">
        <f>SUM(C21:C30)</f>
        <v>48.05194805194805</v>
      </c>
      <c r="D31" s="196">
        <f>SUM(D21:D30)</f>
        <v>6938156</v>
      </c>
      <c r="E31" s="49">
        <f>SUM(E20:E30)</f>
        <v>47.03593497173975</v>
      </c>
      <c r="F31" s="1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5" customHeight="1" thickTop="1">
      <c r="A32" s="37"/>
      <c r="B32" s="41"/>
      <c r="C32" s="41"/>
      <c r="D32" s="41"/>
      <c r="E32" s="41"/>
      <c r="F32" s="4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5" customHeight="1">
      <c r="A33" s="3"/>
      <c r="B33" s="52"/>
      <c r="C33" s="52"/>
      <c r="D33" s="52"/>
      <c r="E33" s="52"/>
      <c r="F33" s="35" t="s">
        <v>88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2" customFormat="1" ht="15" customHeight="1">
      <c r="A34" s="301" t="s">
        <v>26</v>
      </c>
      <c r="B34" s="301"/>
      <c r="C34" s="301"/>
      <c r="D34" s="301"/>
      <c r="E34" s="301"/>
      <c r="F34" s="30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</row>
    <row r="35" spans="1:18" s="2" customFormat="1" ht="15" customHeight="1">
      <c r="A35" s="301" t="s">
        <v>139</v>
      </c>
      <c r="B35" s="301"/>
      <c r="C35" s="301"/>
      <c r="D35" s="301"/>
      <c r="E35" s="301"/>
      <c r="F35" s="301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</row>
    <row r="36" spans="1:18" s="2" customFormat="1" ht="15" customHeight="1">
      <c r="A36" s="301" t="s">
        <v>1</v>
      </c>
      <c r="B36" s="301"/>
      <c r="C36" s="301"/>
      <c r="D36" s="301"/>
      <c r="E36" s="301"/>
      <c r="F36" s="301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</row>
    <row r="37" spans="1:18" s="2" customFormat="1" ht="15" customHeight="1" thickBot="1">
      <c r="A37" s="302" t="s">
        <v>27</v>
      </c>
      <c r="B37" s="302"/>
      <c r="C37" s="302"/>
      <c r="D37" s="302"/>
      <c r="E37" s="302"/>
      <c r="F37" s="30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8" spans="1:18" s="2" customFormat="1" ht="15" customHeight="1" thickTop="1">
      <c r="A38" s="299" t="s">
        <v>28</v>
      </c>
      <c r="B38" s="7" t="s">
        <v>135</v>
      </c>
      <c r="C38" s="7" t="s">
        <v>136</v>
      </c>
      <c r="D38" s="7" t="s">
        <v>137</v>
      </c>
      <c r="E38" s="7" t="s">
        <v>136</v>
      </c>
      <c r="F38" s="7" t="s">
        <v>9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</row>
    <row r="39" spans="1:18" s="2" customFormat="1" ht="15" customHeight="1" thickBot="1">
      <c r="A39" s="300"/>
      <c r="B39" s="86" t="s">
        <v>8</v>
      </c>
      <c r="C39" s="86" t="s">
        <v>29</v>
      </c>
      <c r="D39" s="86" t="s">
        <v>6</v>
      </c>
      <c r="E39" s="86" t="s">
        <v>30</v>
      </c>
      <c r="F39" s="86" t="s">
        <v>138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</row>
    <row r="40" spans="1:18" s="4" customFormat="1" ht="15" customHeight="1" thickTop="1">
      <c r="A40" s="24" t="s">
        <v>54</v>
      </c>
      <c r="B40" s="50"/>
      <c r="C40" s="50"/>
      <c r="D40" s="50"/>
      <c r="E40" s="50"/>
      <c r="F40" s="2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s="4" customFormat="1" ht="15" customHeight="1">
      <c r="A41" s="12" t="s">
        <v>55</v>
      </c>
      <c r="B41" s="45">
        <v>2</v>
      </c>
      <c r="C41" s="46">
        <f>B41*100/B64</f>
        <v>2.5974025974025974</v>
      </c>
      <c r="D41" s="81">
        <f>'3.1'!D29</f>
        <v>30000</v>
      </c>
      <c r="E41" s="85">
        <f>D41*100/D64</f>
        <v>0.20337940645211675</v>
      </c>
      <c r="F41" s="2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s="4" customFormat="1" ht="15" customHeight="1">
      <c r="A42" s="12" t="s">
        <v>56</v>
      </c>
      <c r="B42" s="45">
        <v>1</v>
      </c>
      <c r="C42" s="46">
        <f>B42*100/B64</f>
        <v>1.2987012987012987</v>
      </c>
      <c r="D42" s="81">
        <f>'3.2'!D30</f>
        <v>20000</v>
      </c>
      <c r="E42" s="85">
        <f>D42*100/D64</f>
        <v>0.13558627096807785</v>
      </c>
      <c r="F42" s="25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s="4" customFormat="1" ht="15" customHeight="1">
      <c r="A43" s="12" t="s">
        <v>57</v>
      </c>
      <c r="B43" s="45">
        <v>0</v>
      </c>
      <c r="C43" s="46">
        <v>0</v>
      </c>
      <c r="D43" s="81">
        <v>0</v>
      </c>
      <c r="E43" s="85">
        <f>D43*100/D64</f>
        <v>0</v>
      </c>
      <c r="F43" s="25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s="4" customFormat="1" ht="15" customHeight="1">
      <c r="A44" s="12" t="s">
        <v>58</v>
      </c>
      <c r="B44" s="45">
        <v>0</v>
      </c>
      <c r="C44" s="46">
        <v>0</v>
      </c>
      <c r="D44" s="81">
        <v>0</v>
      </c>
      <c r="E44" s="85">
        <f>D44*100/D64</f>
        <v>0</v>
      </c>
      <c r="F44" s="25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s="4" customFormat="1" ht="15" customHeight="1">
      <c r="A45" s="12" t="s">
        <v>59</v>
      </c>
      <c r="B45" s="45">
        <v>2</v>
      </c>
      <c r="C45" s="46">
        <f>B45*100/B64</f>
        <v>2.5974025974025974</v>
      </c>
      <c r="D45" s="81">
        <f>'3.5'!D31</f>
        <v>50000</v>
      </c>
      <c r="E45" s="85">
        <f>D45*100/D64</f>
        <v>0.3389656774201946</v>
      </c>
      <c r="F45" s="36" t="s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s="4" customFormat="1" ht="15" customHeight="1">
      <c r="A46" s="12" t="s">
        <v>60</v>
      </c>
      <c r="B46" s="45">
        <v>0</v>
      </c>
      <c r="C46" s="46">
        <v>0</v>
      </c>
      <c r="D46" s="81">
        <v>0</v>
      </c>
      <c r="E46" s="85">
        <f>D46*100/D64</f>
        <v>0</v>
      </c>
      <c r="F46" s="2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s="4" customFormat="1" ht="15" customHeight="1">
      <c r="A47" s="12" t="s">
        <v>61</v>
      </c>
      <c r="B47" s="45">
        <v>1</v>
      </c>
      <c r="C47" s="46">
        <f>B47*100/B64</f>
        <v>1.2987012987012987</v>
      </c>
      <c r="D47" s="81">
        <f>'3.7'!E29</f>
        <v>20000</v>
      </c>
      <c r="E47" s="85">
        <f>D47*100/D64</f>
        <v>0.13558627096807785</v>
      </c>
      <c r="F47" s="25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s="4" customFormat="1" ht="15" customHeight="1">
      <c r="A48" s="13" t="s">
        <v>62</v>
      </c>
      <c r="B48" s="45">
        <v>0</v>
      </c>
      <c r="C48" s="46">
        <v>0</v>
      </c>
      <c r="D48" s="81">
        <v>0</v>
      </c>
      <c r="E48" s="85">
        <f>D48*100/D64</f>
        <v>0</v>
      </c>
      <c r="F48" s="25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s="4" customFormat="1" ht="15" customHeight="1">
      <c r="A49" s="14" t="s">
        <v>63</v>
      </c>
      <c r="B49" s="45">
        <v>0</v>
      </c>
      <c r="C49" s="46">
        <v>0</v>
      </c>
      <c r="D49" s="81">
        <v>0</v>
      </c>
      <c r="E49" s="85">
        <f>D49*100/D64</f>
        <v>0</v>
      </c>
      <c r="F49" s="25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s="4" customFormat="1" ht="15" customHeight="1" thickBot="1">
      <c r="A50" s="15" t="s">
        <v>64</v>
      </c>
      <c r="B50" s="51">
        <v>3</v>
      </c>
      <c r="C50" s="56">
        <f>B50*100/B64</f>
        <v>3.896103896103896</v>
      </c>
      <c r="D50" s="83">
        <f>'3.10'!D28</f>
        <v>5325600</v>
      </c>
      <c r="E50" s="85">
        <f>D50*100/D64</f>
        <v>36.103912233379766</v>
      </c>
      <c r="F50" s="25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s="4" customFormat="1" ht="15" customHeight="1" thickBot="1" thickTop="1">
      <c r="A51" s="17" t="s">
        <v>42</v>
      </c>
      <c r="B51" s="53">
        <f>SUM(B41:B50)</f>
        <v>9</v>
      </c>
      <c r="C51" s="198">
        <f>SUM(C41:C50)</f>
        <v>11.688311688311689</v>
      </c>
      <c r="D51" s="196">
        <f>SUM(D41:D50)</f>
        <v>5445600</v>
      </c>
      <c r="E51" s="49">
        <f>SUM(E41:E50)</f>
        <v>36.91742985918823</v>
      </c>
      <c r="F51" s="19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s="4" customFormat="1" ht="15" customHeight="1" thickTop="1">
      <c r="A52" s="16" t="s">
        <v>65</v>
      </c>
      <c r="B52" s="50"/>
      <c r="C52" s="50"/>
      <c r="D52" s="80"/>
      <c r="E52" s="54"/>
      <c r="F52" s="25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s="4" customFormat="1" ht="15" customHeight="1">
      <c r="A53" s="13" t="s">
        <v>66</v>
      </c>
      <c r="B53" s="45">
        <v>12</v>
      </c>
      <c r="C53" s="46">
        <f>B53*100/B64</f>
        <v>15.584415584415584</v>
      </c>
      <c r="D53" s="76">
        <f>'4.1'!D105</f>
        <v>485000</v>
      </c>
      <c r="E53" s="46">
        <f>D53*100/D64</f>
        <v>3.2879670709758875</v>
      </c>
      <c r="F53" s="25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s="4" customFormat="1" ht="15" customHeight="1">
      <c r="A54" s="13" t="s">
        <v>67</v>
      </c>
      <c r="B54" s="45">
        <v>1</v>
      </c>
      <c r="C54" s="46">
        <f>B54*100/B64</f>
        <v>1.2987012987012987</v>
      </c>
      <c r="D54" s="76">
        <f>'4.2'!E29</f>
        <v>20000</v>
      </c>
      <c r="E54" s="46">
        <f>D54*100/D64</f>
        <v>0.13558627096807785</v>
      </c>
      <c r="F54" s="25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s="4" customFormat="1" ht="15" customHeight="1">
      <c r="A55" s="13" t="s">
        <v>68</v>
      </c>
      <c r="B55" s="45">
        <v>0</v>
      </c>
      <c r="C55" s="46">
        <v>0</v>
      </c>
      <c r="D55" s="81">
        <v>0</v>
      </c>
      <c r="E55" s="46">
        <f>D55*100/D64</f>
        <v>0</v>
      </c>
      <c r="F55" s="2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s="4" customFormat="1" ht="15" customHeight="1">
      <c r="A56" s="13" t="s">
        <v>69</v>
      </c>
      <c r="B56" s="45">
        <v>0</v>
      </c>
      <c r="C56" s="46">
        <v>0</v>
      </c>
      <c r="D56" s="81">
        <v>0</v>
      </c>
      <c r="E56" s="46">
        <f>D56*100/D64</f>
        <v>0</v>
      </c>
      <c r="F56" s="2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s="4" customFormat="1" ht="15" customHeight="1">
      <c r="A57" s="13" t="s">
        <v>70</v>
      </c>
      <c r="B57" s="45">
        <v>0</v>
      </c>
      <c r="C57" s="46">
        <v>0</v>
      </c>
      <c r="D57" s="81">
        <v>0</v>
      </c>
      <c r="E57" s="46">
        <f>D57*100/D64</f>
        <v>0</v>
      </c>
      <c r="F57" s="36" t="s">
        <v>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s="4" customFormat="1" ht="15" customHeight="1">
      <c r="A58" s="13" t="s">
        <v>71</v>
      </c>
      <c r="B58" s="45">
        <v>0</v>
      </c>
      <c r="C58" s="46">
        <v>0</v>
      </c>
      <c r="D58" s="81">
        <v>0</v>
      </c>
      <c r="E58" s="46">
        <f>D58*100/D64</f>
        <v>0</v>
      </c>
      <c r="F58" s="25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s="4" customFormat="1" ht="15" customHeight="1">
      <c r="A59" s="13" t="s">
        <v>72</v>
      </c>
      <c r="B59" s="45">
        <v>1</v>
      </c>
      <c r="C59" s="46">
        <f>B59*100/B64</f>
        <v>1.2987012987012987</v>
      </c>
      <c r="D59" s="76">
        <f>'4.7'!E29</f>
        <v>20000</v>
      </c>
      <c r="E59" s="46">
        <f>D59*100/D64</f>
        <v>0.13558627096807785</v>
      </c>
      <c r="F59" s="25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s="4" customFormat="1" ht="15" customHeight="1">
      <c r="A60" s="13" t="s">
        <v>73</v>
      </c>
      <c r="B60" s="45">
        <v>0</v>
      </c>
      <c r="C60" s="46">
        <v>0</v>
      </c>
      <c r="D60" s="81">
        <v>0</v>
      </c>
      <c r="E60" s="46">
        <f>D60*100/D64</f>
        <v>0</v>
      </c>
      <c r="F60" s="25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s="4" customFormat="1" ht="15" customHeight="1">
      <c r="A61" s="13" t="s">
        <v>74</v>
      </c>
      <c r="B61" s="45">
        <v>0</v>
      </c>
      <c r="C61" s="46">
        <v>0</v>
      </c>
      <c r="D61" s="81">
        <v>0</v>
      </c>
      <c r="E61" s="46">
        <f>D61*100/D64</f>
        <v>0</v>
      </c>
      <c r="F61" s="2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s="4" customFormat="1" ht="15" customHeight="1" thickBot="1">
      <c r="A62" s="14" t="s">
        <v>75</v>
      </c>
      <c r="B62" s="47">
        <v>0</v>
      </c>
      <c r="C62" s="46">
        <v>0</v>
      </c>
      <c r="D62" s="83">
        <v>0</v>
      </c>
      <c r="E62" s="46">
        <f>D62*100/D64</f>
        <v>0</v>
      </c>
      <c r="F62" s="25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s="4" customFormat="1" ht="15" customHeight="1" thickBot="1" thickTop="1">
      <c r="A63" s="18" t="s">
        <v>42</v>
      </c>
      <c r="B63" s="20">
        <f>SUM(B53:B62)</f>
        <v>14</v>
      </c>
      <c r="C63" s="194">
        <f>SUM(C53:C62)</f>
        <v>18.181818181818183</v>
      </c>
      <c r="D63" s="197">
        <f>SUM(D53:D62)</f>
        <v>525000</v>
      </c>
      <c r="E63" s="194">
        <f>SUM(E53:E62)</f>
        <v>3.559139612912043</v>
      </c>
      <c r="F63" s="195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s="4" customFormat="1" ht="15" customHeight="1" thickBot="1" thickTop="1">
      <c r="A64" s="18" t="s">
        <v>76</v>
      </c>
      <c r="B64" s="194">
        <f>B19+B31+B51+B63</f>
        <v>77</v>
      </c>
      <c r="C64" s="194">
        <f>C19+C31+C51+C63</f>
        <v>100.00000000000001</v>
      </c>
      <c r="D64" s="200">
        <f>D19+D31+D51+D63</f>
        <v>14750756</v>
      </c>
      <c r="E64" s="194">
        <f>E19+E31+E51+E63</f>
        <v>100</v>
      </c>
      <c r="F64" s="195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s="11" customFormat="1" ht="16.5" customHeight="1" thickTop="1">
      <c r="A65" s="10"/>
      <c r="B65" s="55"/>
      <c r="C65" s="55"/>
      <c r="D65" s="55"/>
      <c r="E65" s="55"/>
      <c r="F65" s="55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s="11" customFormat="1" ht="16.5" customHeight="1">
      <c r="A66" s="10"/>
      <c r="B66" s="55"/>
      <c r="C66" s="55"/>
      <c r="D66" s="55"/>
      <c r="E66" s="55"/>
      <c r="F66" s="55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s="11" customFormat="1" ht="16.5" customHeight="1">
      <c r="A67" s="10"/>
      <c r="B67" s="55"/>
      <c r="C67" s="55"/>
      <c r="D67" s="55"/>
      <c r="E67" s="205"/>
      <c r="F67" s="55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s="11" customFormat="1" ht="16.5" customHeight="1">
      <c r="A68" s="10"/>
      <c r="B68" s="55"/>
      <c r="C68" s="55"/>
      <c r="D68" s="55"/>
      <c r="E68" s="55"/>
      <c r="F68" s="55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s="11" customFormat="1" ht="16.5" customHeight="1">
      <c r="A69" s="10"/>
      <c r="B69" s="55"/>
      <c r="C69" s="55"/>
      <c r="D69" s="55"/>
      <c r="E69" s="55"/>
      <c r="F69" s="55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s="11" customFormat="1" ht="16.5" customHeight="1">
      <c r="A70" s="10"/>
      <c r="B70" s="55"/>
      <c r="C70" s="55"/>
      <c r="D70" s="55"/>
      <c r="E70" s="55"/>
      <c r="F70" s="55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s="11" customFormat="1" ht="16.5" customHeight="1">
      <c r="A71" s="10"/>
      <c r="B71" s="55"/>
      <c r="C71" s="55"/>
      <c r="D71" s="55"/>
      <c r="E71" s="55"/>
      <c r="F71" s="55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s="11" customFormat="1" ht="16.5" customHeight="1">
      <c r="A72" s="10"/>
      <c r="B72" s="55"/>
      <c r="C72" s="55"/>
      <c r="D72" s="55"/>
      <c r="E72" s="55"/>
      <c r="F72" s="55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s="11" customFormat="1" ht="16.5" customHeight="1">
      <c r="A73" s="10"/>
      <c r="B73" s="55"/>
      <c r="C73" s="55"/>
      <c r="D73" s="55"/>
      <c r="E73" s="55"/>
      <c r="F73" s="55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s="11" customFormat="1" ht="16.5" customHeight="1">
      <c r="A74" s="10"/>
      <c r="B74" s="55"/>
      <c r="C74" s="55"/>
      <c r="D74" s="55"/>
      <c r="E74" s="55"/>
      <c r="F74" s="55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s="11" customFormat="1" ht="16.5" customHeight="1">
      <c r="A75" s="10"/>
      <c r="B75" s="55"/>
      <c r="C75" s="55"/>
      <c r="D75" s="55"/>
      <c r="E75" s="55"/>
      <c r="F75" s="55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s="11" customFormat="1" ht="16.5" customHeight="1">
      <c r="A76" s="10"/>
      <c r="B76" s="55"/>
      <c r="C76" s="55"/>
      <c r="D76" s="55"/>
      <c r="E76" s="55"/>
      <c r="F76" s="55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s="11" customFormat="1" ht="16.5" customHeight="1">
      <c r="A77" s="10"/>
      <c r="B77" s="55"/>
      <c r="C77" s="55"/>
      <c r="D77" s="55"/>
      <c r="E77" s="55"/>
      <c r="F77" s="55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s="11" customFormat="1" ht="16.5" customHeight="1">
      <c r="A78" s="10"/>
      <c r="B78" s="55"/>
      <c r="C78" s="55"/>
      <c r="D78" s="55"/>
      <c r="E78" s="55"/>
      <c r="F78" s="5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s="11" customFormat="1" ht="16.5" customHeight="1">
      <c r="A79" s="10"/>
      <c r="B79" s="55"/>
      <c r="C79" s="55"/>
      <c r="D79" s="55"/>
      <c r="E79" s="55"/>
      <c r="F79" s="55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s="11" customFormat="1" ht="16.5" customHeight="1">
      <c r="A80" s="10"/>
      <c r="B80" s="55"/>
      <c r="C80" s="55"/>
      <c r="D80" s="55"/>
      <c r="E80" s="55"/>
      <c r="F80" s="55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s="11" customFormat="1" ht="16.5" customHeight="1">
      <c r="A81" s="10"/>
      <c r="B81" s="55"/>
      <c r="C81" s="55"/>
      <c r="D81" s="55"/>
      <c r="E81" s="55"/>
      <c r="F81" s="55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s="11" customFormat="1" ht="16.5" customHeight="1">
      <c r="A82" s="10"/>
      <c r="B82" s="55"/>
      <c r="C82" s="55"/>
      <c r="D82" s="55"/>
      <c r="E82" s="55"/>
      <c r="F82" s="55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s="11" customFormat="1" ht="16.5" customHeight="1">
      <c r="A83" s="10"/>
      <c r="B83" s="55"/>
      <c r="C83" s="55"/>
      <c r="D83" s="55"/>
      <c r="E83" s="55"/>
      <c r="F83" s="55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s="11" customFormat="1" ht="16.5" customHeight="1">
      <c r="A84" s="10"/>
      <c r="B84" s="55"/>
      <c r="C84" s="55"/>
      <c r="D84" s="55"/>
      <c r="E84" s="55"/>
      <c r="F84" s="55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s="11" customFormat="1" ht="16.5" customHeight="1">
      <c r="A85" s="10"/>
      <c r="B85" s="55"/>
      <c r="C85" s="55"/>
      <c r="D85" s="55"/>
      <c r="E85" s="55"/>
      <c r="F85" s="55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s="11" customFormat="1" ht="16.5" customHeight="1">
      <c r="A86" s="10"/>
      <c r="B86" s="55"/>
      <c r="C86" s="55"/>
      <c r="D86" s="55"/>
      <c r="E86" s="55"/>
      <c r="F86" s="55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s="11" customFormat="1" ht="16.5" customHeight="1">
      <c r="A87" s="10"/>
      <c r="B87" s="55"/>
      <c r="C87" s="55"/>
      <c r="D87" s="55"/>
      <c r="E87" s="55"/>
      <c r="F87" s="5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s="11" customFormat="1" ht="16.5" customHeight="1">
      <c r="A88" s="10"/>
      <c r="B88" s="55"/>
      <c r="C88" s="55"/>
      <c r="D88" s="55"/>
      <c r="E88" s="55"/>
      <c r="F88" s="55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s="11" customFormat="1" ht="16.5" customHeight="1">
      <c r="A89" s="10"/>
      <c r="B89" s="55"/>
      <c r="C89" s="55"/>
      <c r="D89" s="55"/>
      <c r="E89" s="55"/>
      <c r="F89" s="55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s="11" customFormat="1" ht="16.5" customHeight="1">
      <c r="A90" s="10"/>
      <c r="B90" s="55"/>
      <c r="C90" s="55"/>
      <c r="D90" s="55"/>
      <c r="E90" s="55"/>
      <c r="F90" s="55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s="11" customFormat="1" ht="16.5" customHeight="1">
      <c r="A91" s="10"/>
      <c r="B91" s="55"/>
      <c r="C91" s="55"/>
      <c r="D91" s="55"/>
      <c r="E91" s="55"/>
      <c r="F91" s="55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s="11" customFormat="1" ht="16.5" customHeight="1">
      <c r="A92" s="10"/>
      <c r="B92" s="55"/>
      <c r="C92" s="55"/>
      <c r="D92" s="55"/>
      <c r="E92" s="55"/>
      <c r="F92" s="55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s="11" customFormat="1" ht="16.5" customHeight="1">
      <c r="A93" s="10"/>
      <c r="B93" s="55"/>
      <c r="C93" s="55"/>
      <c r="D93" s="55"/>
      <c r="E93" s="55"/>
      <c r="F93" s="55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s="11" customFormat="1" ht="16.5" customHeight="1">
      <c r="A94" s="10"/>
      <c r="B94" s="55"/>
      <c r="C94" s="55"/>
      <c r="D94" s="55"/>
      <c r="E94" s="55"/>
      <c r="F94" s="55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s="11" customFormat="1" ht="16.5" customHeight="1">
      <c r="A95" s="10"/>
      <c r="B95" s="55"/>
      <c r="C95" s="55"/>
      <c r="D95" s="55"/>
      <c r="E95" s="55"/>
      <c r="F95" s="55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s="11" customFormat="1" ht="16.5" customHeight="1">
      <c r="A96" s="10"/>
      <c r="B96" s="55"/>
      <c r="C96" s="55"/>
      <c r="D96" s="55"/>
      <c r="E96" s="55"/>
      <c r="F96" s="55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s="11" customFormat="1" ht="16.5" customHeight="1">
      <c r="A97" s="10"/>
      <c r="B97" s="55"/>
      <c r="C97" s="55"/>
      <c r="D97" s="55"/>
      <c r="E97" s="55"/>
      <c r="F97" s="55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s="11" customFormat="1" ht="16.5" customHeight="1">
      <c r="A98" s="10"/>
      <c r="B98" s="55"/>
      <c r="C98" s="55"/>
      <c r="D98" s="55"/>
      <c r="E98" s="55"/>
      <c r="F98" s="55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s="11" customFormat="1" ht="16.5" customHeight="1">
      <c r="A99" s="10"/>
      <c r="B99" s="55"/>
      <c r="C99" s="55"/>
      <c r="D99" s="55"/>
      <c r="E99" s="55"/>
      <c r="F99" s="55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s="11" customFormat="1" ht="16.5" customHeight="1">
      <c r="A100" s="10"/>
      <c r="B100" s="55"/>
      <c r="C100" s="55"/>
      <c r="D100" s="55"/>
      <c r="E100" s="55"/>
      <c r="F100" s="55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s="11" customFormat="1" ht="16.5" customHeight="1">
      <c r="A101" s="10"/>
      <c r="B101" s="55"/>
      <c r="C101" s="55"/>
      <c r="D101" s="55"/>
      <c r="E101" s="55"/>
      <c r="F101" s="55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s="11" customFormat="1" ht="16.5" customHeight="1">
      <c r="A102" s="10"/>
      <c r="B102" s="55"/>
      <c r="C102" s="55"/>
      <c r="D102" s="55"/>
      <c r="E102" s="55"/>
      <c r="F102" s="55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s="11" customFormat="1" ht="16.5" customHeight="1">
      <c r="A103" s="10"/>
      <c r="B103" s="55"/>
      <c r="C103" s="55"/>
      <c r="D103" s="55"/>
      <c r="E103" s="55"/>
      <c r="F103" s="55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s="11" customFormat="1" ht="16.5" customHeight="1">
      <c r="A104" s="10"/>
      <c r="B104" s="55"/>
      <c r="C104" s="55"/>
      <c r="D104" s="55"/>
      <c r="E104" s="55"/>
      <c r="F104" s="55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s="11" customFormat="1" ht="18.75">
      <c r="A105" s="10"/>
      <c r="B105" s="55"/>
      <c r="C105" s="55"/>
      <c r="D105" s="55"/>
      <c r="E105" s="55"/>
      <c r="F105" s="55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s="11" customFormat="1" ht="18.75">
      <c r="A106" s="10"/>
      <c r="B106" s="55"/>
      <c r="C106" s="55"/>
      <c r="D106" s="55"/>
      <c r="E106" s="55"/>
      <c r="F106" s="55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s="11" customFormat="1" ht="18.75">
      <c r="A107" s="10"/>
      <c r="B107" s="55"/>
      <c r="C107" s="55"/>
      <c r="D107" s="55"/>
      <c r="E107" s="55"/>
      <c r="F107" s="55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s="11" customFormat="1" ht="18.75">
      <c r="A108" s="10"/>
      <c r="B108" s="55"/>
      <c r="C108" s="55"/>
      <c r="D108" s="55"/>
      <c r="E108" s="55"/>
      <c r="F108" s="55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s="11" customFormat="1" ht="18.75">
      <c r="A109" s="10"/>
      <c r="B109" s="55"/>
      <c r="C109" s="55"/>
      <c r="D109" s="55"/>
      <c r="E109" s="55"/>
      <c r="F109" s="55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s="11" customFormat="1" ht="18.75">
      <c r="A110" s="10"/>
      <c r="B110" s="55"/>
      <c r="C110" s="55"/>
      <c r="D110" s="55"/>
      <c r="E110" s="55"/>
      <c r="F110" s="55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s="11" customFormat="1" ht="18.75">
      <c r="A111" s="10"/>
      <c r="B111" s="55"/>
      <c r="C111" s="55"/>
      <c r="D111" s="55"/>
      <c r="E111" s="55"/>
      <c r="F111" s="55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s="11" customFormat="1" ht="18.75">
      <c r="A112" s="10"/>
      <c r="B112" s="55"/>
      <c r="C112" s="55"/>
      <c r="D112" s="55"/>
      <c r="E112" s="55"/>
      <c r="F112" s="55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s="11" customFormat="1" ht="18.75">
      <c r="A113" s="10"/>
      <c r="B113" s="55"/>
      <c r="C113" s="55"/>
      <c r="D113" s="55"/>
      <c r="E113" s="55"/>
      <c r="F113" s="55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s="11" customFormat="1" ht="18.75">
      <c r="A114" s="10"/>
      <c r="B114" s="55"/>
      <c r="C114" s="55"/>
      <c r="D114" s="55"/>
      <c r="E114" s="55"/>
      <c r="F114" s="55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s="11" customFormat="1" ht="18.75">
      <c r="A115" s="10"/>
      <c r="B115" s="55"/>
      <c r="C115" s="55"/>
      <c r="D115" s="55"/>
      <c r="E115" s="55"/>
      <c r="F115" s="55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s="11" customFormat="1" ht="18.75">
      <c r="A116" s="10"/>
      <c r="B116" s="55"/>
      <c r="C116" s="55"/>
      <c r="D116" s="55"/>
      <c r="E116" s="55"/>
      <c r="F116" s="55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s="11" customFormat="1" ht="18.75">
      <c r="A117" s="10"/>
      <c r="B117" s="55"/>
      <c r="C117" s="55"/>
      <c r="D117" s="55"/>
      <c r="E117" s="55"/>
      <c r="F117" s="55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s="11" customFormat="1" ht="18.75">
      <c r="A118" s="10"/>
      <c r="B118" s="55"/>
      <c r="C118" s="55"/>
      <c r="D118" s="55"/>
      <c r="E118" s="55"/>
      <c r="F118" s="55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s="11" customFormat="1" ht="18.75">
      <c r="A119" s="10"/>
      <c r="B119" s="55"/>
      <c r="C119" s="55"/>
      <c r="D119" s="55"/>
      <c r="E119" s="55"/>
      <c r="F119" s="55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s="11" customFormat="1" ht="18.75">
      <c r="A120" s="10"/>
      <c r="B120" s="55"/>
      <c r="C120" s="55"/>
      <c r="D120" s="55"/>
      <c r="E120" s="55"/>
      <c r="F120" s="55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s="11" customFormat="1" ht="18.75">
      <c r="A121" s="10"/>
      <c r="B121" s="55"/>
      <c r="C121" s="55"/>
      <c r="D121" s="55"/>
      <c r="E121" s="55"/>
      <c r="F121" s="55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s="11" customFormat="1" ht="18.75">
      <c r="A122" s="10"/>
      <c r="B122" s="55"/>
      <c r="C122" s="55"/>
      <c r="D122" s="55"/>
      <c r="E122" s="55"/>
      <c r="F122" s="55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s="11" customFormat="1" ht="18.75">
      <c r="A123" s="10"/>
      <c r="B123" s="55"/>
      <c r="C123" s="55"/>
      <c r="D123" s="55"/>
      <c r="E123" s="55"/>
      <c r="F123" s="55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s="11" customFormat="1" ht="18.75">
      <c r="A124" s="10"/>
      <c r="B124" s="55"/>
      <c r="C124" s="55"/>
      <c r="D124" s="55"/>
      <c r="E124" s="55"/>
      <c r="F124" s="55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s="11" customFormat="1" ht="18.75">
      <c r="A125" s="10"/>
      <c r="B125" s="55"/>
      <c r="C125" s="55"/>
      <c r="D125" s="55"/>
      <c r="E125" s="55"/>
      <c r="F125" s="55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s="11" customFormat="1" ht="18.75">
      <c r="A126" s="10"/>
      <c r="B126" s="55"/>
      <c r="C126" s="55"/>
      <c r="D126" s="55"/>
      <c r="E126" s="55"/>
      <c r="F126" s="55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s="11" customFormat="1" ht="18.75">
      <c r="A127" s="10"/>
      <c r="B127" s="55"/>
      <c r="C127" s="55"/>
      <c r="D127" s="55"/>
      <c r="E127" s="55"/>
      <c r="F127" s="55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s="11" customFormat="1" ht="18.75">
      <c r="A128" s="10"/>
      <c r="B128" s="55"/>
      <c r="C128" s="55"/>
      <c r="D128" s="55"/>
      <c r="E128" s="55"/>
      <c r="F128" s="55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s="11" customFormat="1" ht="18.75">
      <c r="A129" s="10"/>
      <c r="B129" s="55"/>
      <c r="C129" s="55"/>
      <c r="D129" s="55"/>
      <c r="E129" s="55"/>
      <c r="F129" s="55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s="11" customFormat="1" ht="18.75">
      <c r="A130" s="10"/>
      <c r="B130" s="55"/>
      <c r="C130" s="55"/>
      <c r="D130" s="55"/>
      <c r="E130" s="55"/>
      <c r="F130" s="55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s="11" customFormat="1" ht="18.75">
      <c r="A131" s="10"/>
      <c r="B131" s="55"/>
      <c r="C131" s="55"/>
      <c r="D131" s="55"/>
      <c r="E131" s="55"/>
      <c r="F131" s="55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s="11" customFormat="1" ht="18.75">
      <c r="A132" s="10"/>
      <c r="B132" s="55"/>
      <c r="C132" s="55"/>
      <c r="D132" s="55"/>
      <c r="E132" s="55"/>
      <c r="F132" s="55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s="11" customFormat="1" ht="18.75">
      <c r="A133" s="10"/>
      <c r="B133" s="55"/>
      <c r="C133" s="55"/>
      <c r="D133" s="55"/>
      <c r="E133" s="55"/>
      <c r="F133" s="55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s="11" customFormat="1" ht="18.75">
      <c r="A134" s="10"/>
      <c r="B134" s="55"/>
      <c r="C134" s="55"/>
      <c r="D134" s="55"/>
      <c r="E134" s="55"/>
      <c r="F134" s="55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s="11" customFormat="1" ht="18.75">
      <c r="A135" s="10"/>
      <c r="B135" s="55"/>
      <c r="C135" s="55"/>
      <c r="D135" s="55"/>
      <c r="E135" s="55"/>
      <c r="F135" s="55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s="11" customFormat="1" ht="18.75">
      <c r="A136" s="10"/>
      <c r="B136" s="55"/>
      <c r="C136" s="55"/>
      <c r="D136" s="55"/>
      <c r="E136" s="55"/>
      <c r="F136" s="55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s="11" customFormat="1" ht="18.75">
      <c r="A137" s="10"/>
      <c r="B137" s="55"/>
      <c r="C137" s="55"/>
      <c r="D137" s="55"/>
      <c r="E137" s="55"/>
      <c r="F137" s="55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s="11" customFormat="1" ht="18.75">
      <c r="A138" s="10"/>
      <c r="B138" s="55"/>
      <c r="C138" s="55"/>
      <c r="D138" s="55"/>
      <c r="E138" s="55"/>
      <c r="F138" s="55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s="11" customFormat="1" ht="18.75">
      <c r="A139" s="10"/>
      <c r="B139" s="55"/>
      <c r="C139" s="55"/>
      <c r="D139" s="55"/>
      <c r="E139" s="55"/>
      <c r="F139" s="55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s="11" customFormat="1" ht="18.75">
      <c r="A140" s="10"/>
      <c r="B140" s="55"/>
      <c r="C140" s="55"/>
      <c r="D140" s="55"/>
      <c r="E140" s="55"/>
      <c r="F140" s="55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s="11" customFormat="1" ht="18.75">
      <c r="A141" s="10"/>
      <c r="B141" s="55"/>
      <c r="C141" s="55"/>
      <c r="D141" s="55"/>
      <c r="E141" s="55"/>
      <c r="F141" s="55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s="11" customFormat="1" ht="18.75">
      <c r="A142" s="10"/>
      <c r="B142" s="55"/>
      <c r="C142" s="55"/>
      <c r="D142" s="55"/>
      <c r="E142" s="55"/>
      <c r="F142" s="55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s="11" customFormat="1" ht="18.75">
      <c r="A143" s="10"/>
      <c r="B143" s="55"/>
      <c r="C143" s="55"/>
      <c r="D143" s="55"/>
      <c r="E143" s="55"/>
      <c r="F143" s="55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s="11" customFormat="1" ht="18.75">
      <c r="A144" s="10"/>
      <c r="B144" s="55"/>
      <c r="C144" s="55"/>
      <c r="D144" s="55"/>
      <c r="E144" s="55"/>
      <c r="F144" s="55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s="11" customFormat="1" ht="18.75">
      <c r="A145" s="10"/>
      <c r="B145" s="55"/>
      <c r="C145" s="55"/>
      <c r="D145" s="55"/>
      <c r="E145" s="55"/>
      <c r="F145" s="55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s="11" customFormat="1" ht="18.75">
      <c r="A146" s="10"/>
      <c r="B146" s="55"/>
      <c r="C146" s="55"/>
      <c r="D146" s="55"/>
      <c r="E146" s="55"/>
      <c r="F146" s="55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s="11" customFormat="1" ht="18.75">
      <c r="A147" s="10"/>
      <c r="B147" s="55"/>
      <c r="C147" s="55"/>
      <c r="D147" s="55"/>
      <c r="E147" s="55"/>
      <c r="F147" s="55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s="11" customFormat="1" ht="18.75">
      <c r="A148" s="10"/>
      <c r="B148" s="55"/>
      <c r="C148" s="55"/>
      <c r="D148" s="55"/>
      <c r="E148" s="55"/>
      <c r="F148" s="55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s="11" customFormat="1" ht="18.75">
      <c r="A149" s="10"/>
      <c r="B149" s="55"/>
      <c r="C149" s="55"/>
      <c r="D149" s="55"/>
      <c r="E149" s="55"/>
      <c r="F149" s="55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s="11" customFormat="1" ht="18.75">
      <c r="A150" s="10"/>
      <c r="B150" s="55"/>
      <c r="C150" s="55"/>
      <c r="D150" s="55"/>
      <c r="E150" s="55"/>
      <c r="F150" s="55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s="11" customFormat="1" ht="18.75">
      <c r="A151" s="10"/>
      <c r="B151" s="55"/>
      <c r="C151" s="55"/>
      <c r="D151" s="55"/>
      <c r="E151" s="55"/>
      <c r="F151" s="55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s="11" customFormat="1" ht="18.75">
      <c r="A152" s="10"/>
      <c r="B152" s="55"/>
      <c r="C152" s="55"/>
      <c r="D152" s="55"/>
      <c r="E152" s="55"/>
      <c r="F152" s="55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s="11" customFormat="1" ht="18.75">
      <c r="A153" s="10"/>
      <c r="B153" s="55"/>
      <c r="C153" s="55"/>
      <c r="D153" s="55"/>
      <c r="E153" s="55"/>
      <c r="F153" s="55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s="11" customFormat="1" ht="18.75">
      <c r="A154" s="10"/>
      <c r="B154" s="55"/>
      <c r="C154" s="55"/>
      <c r="D154" s="55"/>
      <c r="E154" s="55"/>
      <c r="F154" s="55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s="11" customFormat="1" ht="18.75">
      <c r="A155" s="10"/>
      <c r="B155" s="55"/>
      <c r="C155" s="55"/>
      <c r="D155" s="55"/>
      <c r="E155" s="55"/>
      <c r="F155" s="55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s="11" customFormat="1" ht="18.75">
      <c r="A156" s="10"/>
      <c r="B156" s="55"/>
      <c r="C156" s="55"/>
      <c r="D156" s="55"/>
      <c r="E156" s="55"/>
      <c r="F156" s="55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s="11" customFormat="1" ht="18.75">
      <c r="A157" s="10"/>
      <c r="B157" s="55"/>
      <c r="C157" s="55"/>
      <c r="D157" s="55"/>
      <c r="E157" s="55"/>
      <c r="F157" s="55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s="11" customFormat="1" ht="18.75">
      <c r="A158" s="10"/>
      <c r="B158" s="55"/>
      <c r="C158" s="55"/>
      <c r="D158" s="55"/>
      <c r="E158" s="55"/>
      <c r="F158" s="55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s="11" customFormat="1" ht="18.75">
      <c r="A159" s="10"/>
      <c r="B159" s="55"/>
      <c r="C159" s="55"/>
      <c r="D159" s="55"/>
      <c r="E159" s="55"/>
      <c r="F159" s="55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s="11" customFormat="1" ht="18.75">
      <c r="A160" s="10"/>
      <c r="B160" s="55"/>
      <c r="C160" s="55"/>
      <c r="D160" s="55"/>
      <c r="E160" s="55"/>
      <c r="F160" s="55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s="11" customFormat="1" ht="18.75">
      <c r="A161" s="10"/>
      <c r="B161" s="55"/>
      <c r="C161" s="55"/>
      <c r="D161" s="55"/>
      <c r="E161" s="55"/>
      <c r="F161" s="55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s="11" customFormat="1" ht="18.75">
      <c r="A162" s="10"/>
      <c r="B162" s="55"/>
      <c r="C162" s="55"/>
      <c r="D162" s="55"/>
      <c r="E162" s="55"/>
      <c r="F162" s="55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s="11" customFormat="1" ht="18.75">
      <c r="A163" s="10"/>
      <c r="B163" s="55"/>
      <c r="C163" s="55"/>
      <c r="D163" s="55"/>
      <c r="E163" s="55"/>
      <c r="F163" s="55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s="11" customFormat="1" ht="18.75">
      <c r="A164" s="10"/>
      <c r="B164" s="55"/>
      <c r="C164" s="55"/>
      <c r="D164" s="55"/>
      <c r="E164" s="55"/>
      <c r="F164" s="55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s="11" customFormat="1" ht="18.75">
      <c r="A165" s="10"/>
      <c r="B165" s="55"/>
      <c r="C165" s="55"/>
      <c r="D165" s="55"/>
      <c r="E165" s="55"/>
      <c r="F165" s="55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s="11" customFormat="1" ht="18.75">
      <c r="A166" s="10"/>
      <c r="B166" s="55"/>
      <c r="C166" s="55"/>
      <c r="D166" s="55"/>
      <c r="E166" s="55"/>
      <c r="F166" s="55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s="11" customFormat="1" ht="18.75">
      <c r="A167" s="10"/>
      <c r="B167" s="55"/>
      <c r="C167" s="55"/>
      <c r="D167" s="55"/>
      <c r="E167" s="55"/>
      <c r="F167" s="55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s="11" customFormat="1" ht="18.75">
      <c r="A168" s="10"/>
      <c r="B168" s="55"/>
      <c r="C168" s="55"/>
      <c r="D168" s="55"/>
      <c r="E168" s="55"/>
      <c r="F168" s="55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s="11" customFormat="1" ht="18.75">
      <c r="A169" s="10"/>
      <c r="B169" s="55"/>
      <c r="C169" s="55"/>
      <c r="D169" s="55"/>
      <c r="E169" s="55"/>
      <c r="F169" s="55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s="11" customFormat="1" ht="18.75">
      <c r="A170" s="10"/>
      <c r="B170" s="55"/>
      <c r="C170" s="55"/>
      <c r="D170" s="55"/>
      <c r="E170" s="55"/>
      <c r="F170" s="55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s="11" customFormat="1" ht="18.75">
      <c r="A171" s="10"/>
      <c r="B171" s="55"/>
      <c r="C171" s="55"/>
      <c r="D171" s="55"/>
      <c r="E171" s="55"/>
      <c r="F171" s="55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s="11" customFormat="1" ht="18.75">
      <c r="A172" s="10"/>
      <c r="B172" s="55"/>
      <c r="C172" s="55"/>
      <c r="D172" s="55"/>
      <c r="E172" s="55"/>
      <c r="F172" s="55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s="11" customFormat="1" ht="18.75">
      <c r="A173" s="10"/>
      <c r="B173" s="55"/>
      <c r="C173" s="55"/>
      <c r="D173" s="55"/>
      <c r="E173" s="55"/>
      <c r="F173" s="55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s="11" customFormat="1" ht="18.75">
      <c r="A174" s="10"/>
      <c r="B174" s="55"/>
      <c r="C174" s="55"/>
      <c r="D174" s="55"/>
      <c r="E174" s="55"/>
      <c r="F174" s="55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s="11" customFormat="1" ht="18.75">
      <c r="A175" s="10"/>
      <c r="B175" s="55"/>
      <c r="C175" s="55"/>
      <c r="D175" s="55"/>
      <c r="E175" s="55"/>
      <c r="F175" s="55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s="11" customFormat="1" ht="18.75">
      <c r="A176" s="10"/>
      <c r="B176" s="55"/>
      <c r="C176" s="55"/>
      <c r="D176" s="55"/>
      <c r="E176" s="55"/>
      <c r="F176" s="55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s="11" customFormat="1" ht="18.75">
      <c r="A177" s="10"/>
      <c r="B177" s="55"/>
      <c r="C177" s="55"/>
      <c r="D177" s="55"/>
      <c r="E177" s="55"/>
      <c r="F177" s="55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s="11" customFormat="1" ht="18.75">
      <c r="A178" s="10"/>
      <c r="B178" s="55"/>
      <c r="C178" s="55"/>
      <c r="D178" s="55"/>
      <c r="E178" s="55"/>
      <c r="F178" s="55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s="11" customFormat="1" ht="18.75">
      <c r="A179" s="10"/>
      <c r="B179" s="55"/>
      <c r="C179" s="55"/>
      <c r="D179" s="55"/>
      <c r="E179" s="55"/>
      <c r="F179" s="55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s="11" customFormat="1" ht="18.75">
      <c r="A180" s="10"/>
      <c r="B180" s="55"/>
      <c r="C180" s="55"/>
      <c r="D180" s="55"/>
      <c r="E180" s="55"/>
      <c r="F180" s="55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s="11" customFormat="1" ht="18.75">
      <c r="A181" s="10"/>
      <c r="B181" s="55"/>
      <c r="C181" s="55"/>
      <c r="D181" s="55"/>
      <c r="E181" s="55"/>
      <c r="F181" s="55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s="11" customFormat="1" ht="18.75">
      <c r="A182" s="10"/>
      <c r="B182" s="55"/>
      <c r="C182" s="55"/>
      <c r="D182" s="55"/>
      <c r="E182" s="55"/>
      <c r="F182" s="55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s="11" customFormat="1" ht="18.75">
      <c r="A183" s="10"/>
      <c r="B183" s="55"/>
      <c r="C183" s="55"/>
      <c r="D183" s="55"/>
      <c r="E183" s="55"/>
      <c r="F183" s="55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s="11" customFormat="1" ht="18.75">
      <c r="A184" s="10"/>
      <c r="B184" s="55"/>
      <c r="C184" s="55"/>
      <c r="D184" s="55"/>
      <c r="E184" s="55"/>
      <c r="F184" s="55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s="11" customFormat="1" ht="18.75">
      <c r="A185" s="10"/>
      <c r="B185" s="55"/>
      <c r="C185" s="55"/>
      <c r="D185" s="55"/>
      <c r="E185" s="55"/>
      <c r="F185" s="55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s="11" customFormat="1" ht="18.75">
      <c r="A186" s="10"/>
      <c r="B186" s="55"/>
      <c r="C186" s="55"/>
      <c r="D186" s="55"/>
      <c r="E186" s="55"/>
      <c r="F186" s="55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s="11" customFormat="1" ht="18.75">
      <c r="A187" s="10"/>
      <c r="B187" s="55"/>
      <c r="C187" s="55"/>
      <c r="D187" s="55"/>
      <c r="E187" s="55"/>
      <c r="F187" s="55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s="11" customFormat="1" ht="18.75">
      <c r="A188" s="10"/>
      <c r="B188" s="55"/>
      <c r="C188" s="55"/>
      <c r="D188" s="55"/>
      <c r="E188" s="55"/>
      <c r="F188" s="55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s="11" customFormat="1" ht="18.75">
      <c r="A189" s="10"/>
      <c r="B189" s="55"/>
      <c r="C189" s="55"/>
      <c r="D189" s="55"/>
      <c r="E189" s="55"/>
      <c r="F189" s="55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s="11" customFormat="1" ht="18.75">
      <c r="A190" s="10"/>
      <c r="B190" s="55"/>
      <c r="C190" s="55"/>
      <c r="D190" s="55"/>
      <c r="E190" s="55"/>
      <c r="F190" s="55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s="11" customFormat="1" ht="18.75">
      <c r="A191" s="10"/>
      <c r="B191" s="55"/>
      <c r="C191" s="55"/>
      <c r="D191" s="55"/>
      <c r="E191" s="55"/>
      <c r="F191" s="55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s="11" customFormat="1" ht="18.75">
      <c r="A192" s="10"/>
      <c r="B192" s="55"/>
      <c r="C192" s="55"/>
      <c r="D192" s="55"/>
      <c r="E192" s="55"/>
      <c r="F192" s="55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s="11" customFormat="1" ht="18.75">
      <c r="A193" s="10"/>
      <c r="B193" s="55"/>
      <c r="C193" s="55"/>
      <c r="D193" s="55"/>
      <c r="E193" s="55"/>
      <c r="F193" s="55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s="11" customFormat="1" ht="18.75">
      <c r="A194" s="10"/>
      <c r="B194" s="55"/>
      <c r="C194" s="55"/>
      <c r="D194" s="55"/>
      <c r="E194" s="55"/>
      <c r="F194" s="55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s="11" customFormat="1" ht="18.75">
      <c r="A195" s="10"/>
      <c r="B195" s="55"/>
      <c r="C195" s="55"/>
      <c r="D195" s="55"/>
      <c r="E195" s="55"/>
      <c r="F195" s="55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s="11" customFormat="1" ht="18.75">
      <c r="A196" s="10"/>
      <c r="B196" s="55"/>
      <c r="C196" s="55"/>
      <c r="D196" s="55"/>
      <c r="E196" s="55"/>
      <c r="F196" s="55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s="11" customFormat="1" ht="18.75">
      <c r="A197" s="10"/>
      <c r="B197" s="55"/>
      <c r="C197" s="55"/>
      <c r="D197" s="55"/>
      <c r="E197" s="55"/>
      <c r="F197" s="55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s="11" customFormat="1" ht="18.75">
      <c r="A198" s="10"/>
      <c r="B198" s="55"/>
      <c r="C198" s="55"/>
      <c r="D198" s="55"/>
      <c r="E198" s="55"/>
      <c r="F198" s="55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s="11" customFormat="1" ht="18.75">
      <c r="A199" s="10"/>
      <c r="B199" s="55"/>
      <c r="C199" s="55"/>
      <c r="D199" s="55"/>
      <c r="E199" s="55"/>
      <c r="F199" s="55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s="11" customFormat="1" ht="18.75">
      <c r="A200" s="10"/>
      <c r="B200" s="55"/>
      <c r="C200" s="55"/>
      <c r="D200" s="55"/>
      <c r="E200" s="55"/>
      <c r="F200" s="55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s="11" customFormat="1" ht="18.75">
      <c r="A201" s="10"/>
      <c r="B201" s="55"/>
      <c r="C201" s="55"/>
      <c r="D201" s="55"/>
      <c r="E201" s="55"/>
      <c r="F201" s="55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s="11" customFormat="1" ht="18.75">
      <c r="A202" s="10"/>
      <c r="B202" s="55"/>
      <c r="C202" s="55"/>
      <c r="D202" s="55"/>
      <c r="E202" s="55"/>
      <c r="F202" s="55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s="11" customFormat="1" ht="18.75">
      <c r="A203" s="10"/>
      <c r="B203" s="55"/>
      <c r="C203" s="55"/>
      <c r="D203" s="55"/>
      <c r="E203" s="55"/>
      <c r="F203" s="55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s="11" customFormat="1" ht="18.75">
      <c r="A204" s="10"/>
      <c r="B204" s="55"/>
      <c r="C204" s="55"/>
      <c r="D204" s="55"/>
      <c r="E204" s="55"/>
      <c r="F204" s="55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s="11" customFormat="1" ht="18.75">
      <c r="A205" s="10"/>
      <c r="B205" s="55"/>
      <c r="C205" s="55"/>
      <c r="D205" s="55"/>
      <c r="E205" s="55"/>
      <c r="F205" s="55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s="11" customFormat="1" ht="18.75">
      <c r="A206" s="10"/>
      <c r="B206" s="55"/>
      <c r="C206" s="55"/>
      <c r="D206" s="55"/>
      <c r="E206" s="55"/>
      <c r="F206" s="55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s="11" customFormat="1" ht="18.75">
      <c r="A207" s="10"/>
      <c r="B207" s="55"/>
      <c r="C207" s="55"/>
      <c r="D207" s="55"/>
      <c r="E207" s="55"/>
      <c r="F207" s="55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s="11" customFormat="1" ht="18.75">
      <c r="A208" s="10"/>
      <c r="B208" s="55"/>
      <c r="C208" s="55"/>
      <c r="D208" s="55"/>
      <c r="E208" s="55"/>
      <c r="F208" s="55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s="11" customFormat="1" ht="18.75">
      <c r="A209" s="10"/>
      <c r="B209" s="55"/>
      <c r="C209" s="55"/>
      <c r="D209" s="55"/>
      <c r="E209" s="55"/>
      <c r="F209" s="55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s="11" customFormat="1" ht="18.75">
      <c r="A210" s="10"/>
      <c r="B210" s="55"/>
      <c r="C210" s="55"/>
      <c r="D210" s="55"/>
      <c r="E210" s="55"/>
      <c r="F210" s="55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s="11" customFormat="1" ht="18.75">
      <c r="A211" s="10"/>
      <c r="B211" s="55"/>
      <c r="C211" s="55"/>
      <c r="D211" s="55"/>
      <c r="E211" s="55"/>
      <c r="F211" s="55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s="11" customFormat="1" ht="18.75">
      <c r="A212" s="10"/>
      <c r="B212" s="55"/>
      <c r="C212" s="55"/>
      <c r="D212" s="55"/>
      <c r="E212" s="55"/>
      <c r="F212" s="55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s="11" customFormat="1" ht="18.75">
      <c r="A213" s="10"/>
      <c r="B213" s="55"/>
      <c r="C213" s="55"/>
      <c r="D213" s="55"/>
      <c r="E213" s="55"/>
      <c r="F213" s="55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s="11" customFormat="1" ht="18.75">
      <c r="A214" s="10"/>
      <c r="B214" s="55"/>
      <c r="C214" s="55"/>
      <c r="D214" s="55"/>
      <c r="E214" s="55"/>
      <c r="F214" s="55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s="11" customFormat="1" ht="18.75">
      <c r="A215" s="10"/>
      <c r="B215" s="55"/>
      <c r="C215" s="55"/>
      <c r="D215" s="55"/>
      <c r="E215" s="55"/>
      <c r="F215" s="55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s="11" customFormat="1" ht="18.75">
      <c r="A216" s="10"/>
      <c r="B216" s="55"/>
      <c r="C216" s="55"/>
      <c r="D216" s="55"/>
      <c r="E216" s="55"/>
      <c r="F216" s="55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s="11" customFormat="1" ht="18.75">
      <c r="A217" s="10"/>
      <c r="B217" s="55"/>
      <c r="C217" s="55"/>
      <c r="D217" s="55"/>
      <c r="E217" s="55"/>
      <c r="F217" s="55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s="11" customFormat="1" ht="18.75">
      <c r="A218" s="10"/>
      <c r="B218" s="55"/>
      <c r="C218" s="55"/>
      <c r="D218" s="55"/>
      <c r="E218" s="55"/>
      <c r="F218" s="55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s="11" customFormat="1" ht="18.75">
      <c r="A219" s="10"/>
      <c r="B219" s="55"/>
      <c r="C219" s="55"/>
      <c r="D219" s="55"/>
      <c r="E219" s="55"/>
      <c r="F219" s="55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s="11" customFormat="1" ht="18.75">
      <c r="A220" s="10"/>
      <c r="B220" s="55"/>
      <c r="C220" s="55"/>
      <c r="D220" s="55"/>
      <c r="E220" s="55"/>
      <c r="F220" s="55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s="11" customFormat="1" ht="18.75">
      <c r="A221" s="10"/>
      <c r="B221" s="55"/>
      <c r="C221" s="55"/>
      <c r="D221" s="55"/>
      <c r="E221" s="55"/>
      <c r="F221" s="55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s="11" customFormat="1" ht="18.75">
      <c r="A222" s="10"/>
      <c r="B222" s="55"/>
      <c r="C222" s="55"/>
      <c r="D222" s="55"/>
      <c r="E222" s="55"/>
      <c r="F222" s="55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s="11" customFormat="1" ht="18.75">
      <c r="A223" s="10"/>
      <c r="B223" s="55"/>
      <c r="C223" s="55"/>
      <c r="D223" s="55"/>
      <c r="E223" s="55"/>
      <c r="F223" s="55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s="11" customFormat="1" ht="18.75">
      <c r="A224" s="10"/>
      <c r="B224" s="55"/>
      <c r="C224" s="55"/>
      <c r="D224" s="55"/>
      <c r="E224" s="55"/>
      <c r="F224" s="55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s="11" customFormat="1" ht="18.75">
      <c r="A225" s="10"/>
      <c r="B225" s="55"/>
      <c r="C225" s="55"/>
      <c r="D225" s="55"/>
      <c r="E225" s="55"/>
      <c r="F225" s="55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s="11" customFormat="1" ht="18.75">
      <c r="A226" s="10"/>
      <c r="B226" s="55"/>
      <c r="C226" s="55"/>
      <c r="D226" s="55"/>
      <c r="E226" s="55"/>
      <c r="F226" s="55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s="11" customFormat="1" ht="18.75">
      <c r="A227" s="10"/>
      <c r="B227" s="55"/>
      <c r="C227" s="55"/>
      <c r="D227" s="55"/>
      <c r="E227" s="55"/>
      <c r="F227" s="55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s="11" customFormat="1" ht="18.75">
      <c r="A228" s="10"/>
      <c r="B228" s="55"/>
      <c r="C228" s="55"/>
      <c r="D228" s="55"/>
      <c r="E228" s="55"/>
      <c r="F228" s="55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s="11" customFormat="1" ht="18.75">
      <c r="A229" s="10"/>
      <c r="B229" s="55"/>
      <c r="C229" s="55"/>
      <c r="D229" s="55"/>
      <c r="E229" s="55"/>
      <c r="F229" s="55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s="11" customFormat="1" ht="18.75">
      <c r="A230" s="10"/>
      <c r="B230" s="55"/>
      <c r="C230" s="55"/>
      <c r="D230" s="55"/>
      <c r="E230" s="55"/>
      <c r="F230" s="55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s="11" customFormat="1" ht="18.75">
      <c r="A231" s="10"/>
      <c r="B231" s="55"/>
      <c r="C231" s="55"/>
      <c r="D231" s="55"/>
      <c r="E231" s="55"/>
      <c r="F231" s="55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s="11" customFormat="1" ht="18.75">
      <c r="A232" s="10"/>
      <c r="B232" s="55"/>
      <c r="C232" s="55"/>
      <c r="D232" s="55"/>
      <c r="E232" s="55"/>
      <c r="F232" s="55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s="11" customFormat="1" ht="18.75">
      <c r="A233" s="10"/>
      <c r="B233" s="55"/>
      <c r="C233" s="55"/>
      <c r="D233" s="55"/>
      <c r="E233" s="55"/>
      <c r="F233" s="55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s="11" customFormat="1" ht="18.75">
      <c r="A234" s="10"/>
      <c r="B234" s="55"/>
      <c r="C234" s="55"/>
      <c r="D234" s="55"/>
      <c r="E234" s="55"/>
      <c r="F234" s="55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s="11" customFormat="1" ht="18.75">
      <c r="A235" s="10"/>
      <c r="B235" s="55"/>
      <c r="C235" s="55"/>
      <c r="D235" s="55"/>
      <c r="E235" s="55"/>
      <c r="F235" s="55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s="11" customFormat="1" ht="18.75">
      <c r="A236" s="10"/>
      <c r="B236" s="55"/>
      <c r="C236" s="55"/>
      <c r="D236" s="55"/>
      <c r="E236" s="55"/>
      <c r="F236" s="55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s="11" customFormat="1" ht="18.75">
      <c r="A237" s="10"/>
      <c r="B237" s="55"/>
      <c r="C237" s="55"/>
      <c r="D237" s="55"/>
      <c r="E237" s="55"/>
      <c r="F237" s="55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s="11" customFormat="1" ht="18.75">
      <c r="A238" s="10"/>
      <c r="B238" s="55"/>
      <c r="C238" s="55"/>
      <c r="D238" s="55"/>
      <c r="E238" s="55"/>
      <c r="F238" s="55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s="11" customFormat="1" ht="18.75">
      <c r="A239" s="10"/>
      <c r="B239" s="55"/>
      <c r="C239" s="55"/>
      <c r="D239" s="55"/>
      <c r="E239" s="55"/>
      <c r="F239" s="55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s="11" customFormat="1" ht="18.75">
      <c r="A240" s="10"/>
      <c r="B240" s="55"/>
      <c r="C240" s="55"/>
      <c r="D240" s="55"/>
      <c r="E240" s="55"/>
      <c r="F240" s="55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s="11" customFormat="1" ht="18.75">
      <c r="A241" s="10"/>
      <c r="B241" s="55"/>
      <c r="C241" s="55"/>
      <c r="D241" s="55"/>
      <c r="E241" s="55"/>
      <c r="F241" s="55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s="11" customFormat="1" ht="18.75">
      <c r="A242" s="10"/>
      <c r="B242" s="55"/>
      <c r="C242" s="55"/>
      <c r="D242" s="55"/>
      <c r="E242" s="55"/>
      <c r="F242" s="55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s="11" customFormat="1" ht="18.75">
      <c r="A243" s="10"/>
      <c r="B243" s="55"/>
      <c r="C243" s="55"/>
      <c r="D243" s="55"/>
      <c r="E243" s="55"/>
      <c r="F243" s="55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s="11" customFormat="1" ht="18.75">
      <c r="A244" s="10"/>
      <c r="B244" s="55"/>
      <c r="C244" s="55"/>
      <c r="D244" s="55"/>
      <c r="E244" s="55"/>
      <c r="F244" s="55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s="11" customFormat="1" ht="18.75">
      <c r="A245" s="10"/>
      <c r="B245" s="55"/>
      <c r="C245" s="55"/>
      <c r="D245" s="55"/>
      <c r="E245" s="55"/>
      <c r="F245" s="55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s="11" customFormat="1" ht="18.75">
      <c r="A246" s="10"/>
      <c r="B246" s="55"/>
      <c r="C246" s="55"/>
      <c r="D246" s="55"/>
      <c r="E246" s="55"/>
      <c r="F246" s="55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s="11" customFormat="1" ht="18.75">
      <c r="A247" s="10"/>
      <c r="B247" s="55"/>
      <c r="C247" s="55"/>
      <c r="D247" s="55"/>
      <c r="E247" s="55"/>
      <c r="F247" s="55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s="11" customFormat="1" ht="18.75">
      <c r="A248" s="10"/>
      <c r="B248" s="55"/>
      <c r="C248" s="55"/>
      <c r="D248" s="55"/>
      <c r="E248" s="55"/>
      <c r="F248" s="55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s="11" customFormat="1" ht="18.75">
      <c r="A249" s="10"/>
      <c r="B249" s="55"/>
      <c r="C249" s="55"/>
      <c r="D249" s="55"/>
      <c r="E249" s="55"/>
      <c r="F249" s="55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s="11" customFormat="1" ht="18.75">
      <c r="A250" s="10"/>
      <c r="B250" s="55"/>
      <c r="C250" s="55"/>
      <c r="D250" s="55"/>
      <c r="E250" s="55"/>
      <c r="F250" s="55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s="11" customFormat="1" ht="18.75">
      <c r="A251" s="10"/>
      <c r="B251" s="55"/>
      <c r="C251" s="55"/>
      <c r="D251" s="55"/>
      <c r="E251" s="55"/>
      <c r="F251" s="55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s="11" customFormat="1" ht="18.75">
      <c r="A252" s="10"/>
      <c r="B252" s="55"/>
      <c r="C252" s="55"/>
      <c r="D252" s="55"/>
      <c r="E252" s="55"/>
      <c r="F252" s="55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s="11" customFormat="1" ht="18.75">
      <c r="A253" s="10"/>
      <c r="B253" s="55"/>
      <c r="C253" s="55"/>
      <c r="D253" s="55"/>
      <c r="E253" s="55"/>
      <c r="F253" s="55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s="11" customFormat="1" ht="18.75">
      <c r="A254" s="10"/>
      <c r="B254" s="55"/>
      <c r="C254" s="55"/>
      <c r="D254" s="55"/>
      <c r="E254" s="55"/>
      <c r="F254" s="55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s="11" customFormat="1" ht="18.75">
      <c r="A255" s="10"/>
      <c r="B255" s="55"/>
      <c r="C255" s="55"/>
      <c r="D255" s="55"/>
      <c r="E255" s="55"/>
      <c r="F255" s="55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s="11" customFormat="1" ht="18.75">
      <c r="A256" s="10"/>
      <c r="B256" s="55"/>
      <c r="C256" s="55"/>
      <c r="D256" s="55"/>
      <c r="E256" s="55"/>
      <c r="F256" s="55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s="11" customFormat="1" ht="18.75">
      <c r="A257" s="10"/>
      <c r="B257" s="55"/>
      <c r="C257" s="55"/>
      <c r="D257" s="55"/>
      <c r="E257" s="55"/>
      <c r="F257" s="55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s="11" customFormat="1" ht="18.75">
      <c r="A258" s="10"/>
      <c r="B258" s="55"/>
      <c r="C258" s="55"/>
      <c r="D258" s="55"/>
      <c r="E258" s="55"/>
      <c r="F258" s="55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s="11" customFormat="1" ht="18.75">
      <c r="A259" s="10"/>
      <c r="B259" s="55"/>
      <c r="C259" s="55"/>
      <c r="D259" s="55"/>
      <c r="E259" s="55"/>
      <c r="F259" s="55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s="11" customFormat="1" ht="18.75">
      <c r="A260" s="10"/>
      <c r="B260" s="55"/>
      <c r="C260" s="55"/>
      <c r="D260" s="55"/>
      <c r="E260" s="55"/>
      <c r="F260" s="55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s="11" customFormat="1" ht="18.75">
      <c r="A261" s="10"/>
      <c r="B261" s="55"/>
      <c r="C261" s="55"/>
      <c r="D261" s="55"/>
      <c r="E261" s="55"/>
      <c r="F261" s="55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s="11" customFormat="1" ht="18.75">
      <c r="A262" s="10"/>
      <c r="B262" s="55"/>
      <c r="C262" s="55"/>
      <c r="D262" s="55"/>
      <c r="E262" s="55"/>
      <c r="F262" s="55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s="11" customFormat="1" ht="18.75">
      <c r="A263" s="10"/>
      <c r="B263" s="55"/>
      <c r="C263" s="55"/>
      <c r="D263" s="55"/>
      <c r="E263" s="55"/>
      <c r="F263" s="55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s="11" customFormat="1" ht="18.75">
      <c r="A264" s="10"/>
      <c r="B264" s="55"/>
      <c r="C264" s="55"/>
      <c r="D264" s="55"/>
      <c r="E264" s="55"/>
      <c r="F264" s="55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s="11" customFormat="1" ht="18.75">
      <c r="A265" s="10"/>
      <c r="B265" s="55"/>
      <c r="C265" s="55"/>
      <c r="D265" s="55"/>
      <c r="E265" s="55"/>
      <c r="F265" s="55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s="11" customFormat="1" ht="18.75">
      <c r="A266" s="10"/>
      <c r="B266" s="55"/>
      <c r="C266" s="55"/>
      <c r="D266" s="55"/>
      <c r="E266" s="55"/>
      <c r="F266" s="55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s="11" customFormat="1" ht="18.75">
      <c r="A267" s="10"/>
      <c r="B267" s="55"/>
      <c r="C267" s="55"/>
      <c r="D267" s="55"/>
      <c r="E267" s="55"/>
      <c r="F267" s="55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s="11" customFormat="1" ht="18.75">
      <c r="A268" s="10"/>
      <c r="B268" s="55"/>
      <c r="C268" s="55"/>
      <c r="D268" s="55"/>
      <c r="E268" s="55"/>
      <c r="F268" s="55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s="11" customFormat="1" ht="18.75">
      <c r="A269" s="10"/>
      <c r="B269" s="55"/>
      <c r="C269" s="55"/>
      <c r="D269" s="55"/>
      <c r="E269" s="55"/>
      <c r="F269" s="55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s="11" customFormat="1" ht="18.75">
      <c r="A270" s="10"/>
      <c r="B270" s="55"/>
      <c r="C270" s="55"/>
      <c r="D270" s="55"/>
      <c r="E270" s="55"/>
      <c r="F270" s="55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s="11" customFormat="1" ht="18.75">
      <c r="A271" s="10"/>
      <c r="B271" s="55"/>
      <c r="C271" s="55"/>
      <c r="D271" s="55"/>
      <c r="E271" s="55"/>
      <c r="F271" s="55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s="11" customFormat="1" ht="18.75">
      <c r="A272" s="10"/>
      <c r="B272" s="55"/>
      <c r="C272" s="55"/>
      <c r="D272" s="55"/>
      <c r="E272" s="55"/>
      <c r="F272" s="55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s="11" customFormat="1" ht="18.75">
      <c r="A273" s="10"/>
      <c r="B273" s="55"/>
      <c r="C273" s="55"/>
      <c r="D273" s="55"/>
      <c r="E273" s="55"/>
      <c r="F273" s="55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s="11" customFormat="1" ht="18.75">
      <c r="A274" s="10"/>
      <c r="B274" s="55"/>
      <c r="C274" s="55"/>
      <c r="D274" s="55"/>
      <c r="E274" s="55"/>
      <c r="F274" s="55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s="11" customFormat="1" ht="18.75">
      <c r="A275" s="10"/>
      <c r="B275" s="55"/>
      <c r="C275" s="55"/>
      <c r="D275" s="55"/>
      <c r="E275" s="55"/>
      <c r="F275" s="55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s="11" customFormat="1" ht="18.75">
      <c r="A276" s="10"/>
      <c r="B276" s="55"/>
      <c r="C276" s="55"/>
      <c r="D276" s="55"/>
      <c r="E276" s="55"/>
      <c r="F276" s="55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s="11" customFormat="1" ht="18.75">
      <c r="A277" s="10"/>
      <c r="B277" s="55"/>
      <c r="C277" s="55"/>
      <c r="D277" s="55"/>
      <c r="E277" s="55"/>
      <c r="F277" s="55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s="11" customFormat="1" ht="18.75">
      <c r="A278" s="10"/>
      <c r="B278" s="55"/>
      <c r="C278" s="55"/>
      <c r="D278" s="55"/>
      <c r="E278" s="55"/>
      <c r="F278" s="55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s="11" customFormat="1" ht="18.75">
      <c r="A279" s="10"/>
      <c r="B279" s="55"/>
      <c r="C279" s="55"/>
      <c r="D279" s="55"/>
      <c r="E279" s="55"/>
      <c r="F279" s="55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s="11" customFormat="1" ht="18.75">
      <c r="A280" s="10"/>
      <c r="B280" s="55"/>
      <c r="C280" s="55"/>
      <c r="D280" s="55"/>
      <c r="E280" s="55"/>
      <c r="F280" s="55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s="11" customFormat="1" ht="18.75">
      <c r="A281" s="10"/>
      <c r="B281" s="55"/>
      <c r="C281" s="55"/>
      <c r="D281" s="55"/>
      <c r="E281" s="55"/>
      <c r="F281" s="55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s="11" customFormat="1" ht="18.75">
      <c r="A282" s="10"/>
      <c r="B282" s="55"/>
      <c r="C282" s="55"/>
      <c r="D282" s="55"/>
      <c r="E282" s="55"/>
      <c r="F282" s="55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s="11" customFormat="1" ht="18.75">
      <c r="A283" s="10"/>
      <c r="B283" s="55"/>
      <c r="C283" s="55"/>
      <c r="D283" s="55"/>
      <c r="E283" s="55"/>
      <c r="F283" s="55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s="11" customFormat="1" ht="18.75">
      <c r="A284" s="10"/>
      <c r="B284" s="55"/>
      <c r="C284" s="55"/>
      <c r="D284" s="55"/>
      <c r="E284" s="55"/>
      <c r="F284" s="55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s="11" customFormat="1" ht="18.75">
      <c r="A285" s="10"/>
      <c r="B285" s="55"/>
      <c r="C285" s="55"/>
      <c r="D285" s="55"/>
      <c r="E285" s="55"/>
      <c r="F285" s="55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s="11" customFormat="1" ht="18.75">
      <c r="A286" s="10"/>
      <c r="B286" s="55"/>
      <c r="C286" s="55"/>
      <c r="D286" s="55"/>
      <c r="E286" s="55"/>
      <c r="F286" s="55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s="11" customFormat="1" ht="18.75">
      <c r="A287" s="10"/>
      <c r="B287" s="55"/>
      <c r="C287" s="55"/>
      <c r="D287" s="55"/>
      <c r="E287" s="55"/>
      <c r="F287" s="55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s="11" customFormat="1" ht="18.75">
      <c r="A288" s="10"/>
      <c r="B288" s="55"/>
      <c r="C288" s="55"/>
      <c r="D288" s="55"/>
      <c r="E288" s="55"/>
      <c r="F288" s="55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s="11" customFormat="1" ht="18.75">
      <c r="A289" s="10"/>
      <c r="B289" s="55"/>
      <c r="C289" s="55"/>
      <c r="D289" s="55"/>
      <c r="E289" s="55"/>
      <c r="F289" s="55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s="11" customFormat="1" ht="18.75">
      <c r="A290" s="10"/>
      <c r="B290" s="55"/>
      <c r="C290" s="55"/>
      <c r="D290" s="55"/>
      <c r="E290" s="55"/>
      <c r="F290" s="55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s="11" customFormat="1" ht="18.75">
      <c r="A291" s="10"/>
      <c r="B291" s="55"/>
      <c r="C291" s="55"/>
      <c r="D291" s="55"/>
      <c r="E291" s="55"/>
      <c r="F291" s="55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s="11" customFormat="1" ht="18.75">
      <c r="A292" s="10"/>
      <c r="B292" s="55"/>
      <c r="C292" s="55"/>
      <c r="D292" s="55"/>
      <c r="E292" s="55"/>
      <c r="F292" s="55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s="11" customFormat="1" ht="18.75">
      <c r="A293" s="10"/>
      <c r="B293" s="55"/>
      <c r="C293" s="55"/>
      <c r="D293" s="55"/>
      <c r="E293" s="55"/>
      <c r="F293" s="55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s="11" customFormat="1" ht="18.75">
      <c r="A294" s="10"/>
      <c r="B294" s="55"/>
      <c r="C294" s="55"/>
      <c r="D294" s="55"/>
      <c r="E294" s="55"/>
      <c r="F294" s="55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</sheetData>
  <sheetProtection/>
  <mergeCells count="10">
    <mergeCell ref="A38:A39"/>
    <mergeCell ref="A35:F35"/>
    <mergeCell ref="A36:F36"/>
    <mergeCell ref="A37:F37"/>
    <mergeCell ref="A2:F2"/>
    <mergeCell ref="A3:F3"/>
    <mergeCell ref="A4:F4"/>
    <mergeCell ref="A5:F5"/>
    <mergeCell ref="A34:F34"/>
    <mergeCell ref="A6:A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zoomScale="124" zoomScaleNormal="124"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27.8515625" style="1" bestFit="1" customWidth="1"/>
    <col min="3" max="3" width="28.28125" style="1" bestFit="1" customWidth="1"/>
    <col min="4" max="4" width="9.421875" style="1" customWidth="1"/>
    <col min="5" max="5" width="12.8515625" style="1" customWidth="1"/>
    <col min="6" max="6" width="12.57421875" style="1" customWidth="1"/>
    <col min="7" max="18" width="3.00390625" style="1" customWidth="1"/>
  </cols>
  <sheetData>
    <row r="1" spans="16:18" ht="15" customHeight="1">
      <c r="P1" s="314" t="s">
        <v>87</v>
      </c>
      <c r="Q1" s="314"/>
      <c r="R1" s="314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352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6">
        <v>3.2</v>
      </c>
      <c r="B6" s="6" t="s">
        <v>78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s="4" customFormat="1" ht="15.75">
      <c r="A9" s="25">
        <v>1</v>
      </c>
      <c r="B9" s="68" t="s">
        <v>362</v>
      </c>
      <c r="C9" s="68" t="s">
        <v>363</v>
      </c>
      <c r="D9" s="126">
        <v>20000</v>
      </c>
      <c r="E9" s="127" t="s">
        <v>85</v>
      </c>
      <c r="F9" s="33" t="s">
        <v>153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4" customFormat="1" ht="15.75">
      <c r="A10" s="25"/>
      <c r="B10" s="128" t="s">
        <v>364</v>
      </c>
      <c r="C10" s="68" t="s">
        <v>365</v>
      </c>
      <c r="D10" s="25"/>
      <c r="E10" s="116" t="s">
        <v>86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>
      <c r="A11" s="25"/>
      <c r="B11" s="25"/>
      <c r="C11" s="68" t="s">
        <v>366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>
      <c r="A12" s="25"/>
      <c r="B12" s="25"/>
      <c r="C12" s="68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>
      <c r="A13" s="25"/>
      <c r="B13" s="25"/>
      <c r="C13" s="6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>
      <c r="A14" s="25"/>
      <c r="B14" s="25"/>
      <c r="C14" s="68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>
      <c r="A15" s="25"/>
      <c r="B15" s="25"/>
      <c r="C15" s="68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>
      <c r="A16" s="25"/>
      <c r="B16" s="25"/>
      <c r="C16" s="68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>
      <c r="A17" s="25"/>
      <c r="B17" s="25"/>
      <c r="C17" s="6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4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4" customFormat="1" ht="15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4" customFormat="1" ht="16.5" thickBot="1">
      <c r="A30" s="106"/>
      <c r="B30" s="105" t="s">
        <v>374</v>
      </c>
      <c r="C30" s="106"/>
      <c r="D30" s="130">
        <f>SUM(D9:D29)</f>
        <v>20000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s="4" customFormat="1" ht="16.5" thickTop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s="4" customFormat="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sheetProtection/>
  <mergeCells count="8">
    <mergeCell ref="P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zoomScale="98" zoomScaleNormal="98"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28.421875" style="1" bestFit="1" customWidth="1"/>
    <col min="3" max="3" width="33.8515625" style="1" bestFit="1" customWidth="1"/>
    <col min="4" max="4" width="8.57421875" style="1" customWidth="1"/>
    <col min="5" max="5" width="15.140625" style="1" bestFit="1" customWidth="1"/>
    <col min="6" max="6" width="14.140625" style="1" bestFit="1" customWidth="1"/>
    <col min="7" max="18" width="3.00390625" style="1" customWidth="1"/>
  </cols>
  <sheetData>
    <row r="1" spans="16:18" ht="15.75">
      <c r="P1" s="314" t="s">
        <v>87</v>
      </c>
      <c r="Q1" s="314"/>
      <c r="R1" s="314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352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6">
        <v>3.5</v>
      </c>
      <c r="B6" s="6" t="s">
        <v>81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s="4" customFormat="1" ht="15" customHeight="1">
      <c r="A9" s="32">
        <v>1</v>
      </c>
      <c r="B9" s="29" t="s">
        <v>367</v>
      </c>
      <c r="C9" s="190" t="s">
        <v>775</v>
      </c>
      <c r="D9" s="34">
        <v>30000</v>
      </c>
      <c r="E9" s="29" t="s">
        <v>85</v>
      </c>
      <c r="F9" s="32" t="s">
        <v>368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" customHeight="1">
      <c r="A10" s="33"/>
      <c r="B10" s="25" t="s">
        <v>369</v>
      </c>
      <c r="C10" s="189" t="s">
        <v>776</v>
      </c>
      <c r="D10" s="117"/>
      <c r="E10" s="25" t="s">
        <v>86</v>
      </c>
      <c r="F10" s="33" t="s">
        <v>150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" customHeight="1">
      <c r="A11" s="33"/>
      <c r="B11" s="25"/>
      <c r="C11" s="25"/>
      <c r="D11" s="117"/>
      <c r="E11" s="25"/>
      <c r="F11" s="33" t="s">
        <v>120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" customHeight="1">
      <c r="A12" s="33"/>
      <c r="B12" s="25"/>
      <c r="C12" s="25"/>
      <c r="D12" s="117"/>
      <c r="E12" s="25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" customHeight="1">
      <c r="A13" s="33"/>
      <c r="B13" s="25"/>
      <c r="C13" s="25"/>
      <c r="D13" s="117"/>
      <c r="E13" s="25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" customHeight="1">
      <c r="A14" s="33"/>
      <c r="B14" s="25"/>
      <c r="C14" s="25"/>
      <c r="D14" s="117"/>
      <c r="E14" s="25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>
      <c r="A15" s="33"/>
      <c r="B15" s="25"/>
      <c r="C15" s="25"/>
      <c r="D15" s="117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" customHeight="1">
      <c r="A16" s="32">
        <v>2</v>
      </c>
      <c r="B16" s="29" t="s">
        <v>370</v>
      </c>
      <c r="C16" s="190" t="s">
        <v>777</v>
      </c>
      <c r="D16" s="34">
        <v>20000</v>
      </c>
      <c r="E16" s="29" t="s">
        <v>85</v>
      </c>
      <c r="F16" s="32" t="s">
        <v>368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</row>
    <row r="17" spans="1:18" s="4" customFormat="1" ht="15" customHeight="1">
      <c r="A17" s="33"/>
      <c r="B17" s="25"/>
      <c r="C17" s="189" t="s">
        <v>778</v>
      </c>
      <c r="D17" s="117"/>
      <c r="E17" s="25" t="s">
        <v>86</v>
      </c>
      <c r="F17" s="33" t="s">
        <v>150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" customHeight="1">
      <c r="A18" s="33"/>
      <c r="B18" s="25"/>
      <c r="C18" s="25"/>
      <c r="D18" s="117"/>
      <c r="E18" s="25"/>
      <c r="F18" s="33" t="s">
        <v>120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>
      <c r="A19" s="33"/>
      <c r="B19" s="25"/>
      <c r="C19" s="25"/>
      <c r="D19" s="117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" customHeight="1">
      <c r="A20" s="33"/>
      <c r="B20" s="25"/>
      <c r="C20" s="25"/>
      <c r="D20" s="117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" customHeight="1">
      <c r="A21" s="33"/>
      <c r="B21" s="25"/>
      <c r="C21" s="25"/>
      <c r="D21" s="99"/>
      <c r="E21" s="25"/>
      <c r="F21" s="33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" customHeight="1">
      <c r="A22" s="33"/>
      <c r="B22" s="25"/>
      <c r="C22" s="25"/>
      <c r="D22" s="117"/>
      <c r="E22" s="25"/>
      <c r="F22" s="33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" customHeight="1">
      <c r="A23" s="33"/>
      <c r="B23" s="25"/>
      <c r="C23" s="25"/>
      <c r="D23" s="117"/>
      <c r="E23" s="25"/>
      <c r="F23" s="33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" customHeight="1">
      <c r="A24" s="33"/>
      <c r="B24" s="25"/>
      <c r="C24" s="25"/>
      <c r="D24" s="117"/>
      <c r="E24" s="25"/>
      <c r="F24" s="3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" customHeight="1">
      <c r="A25" s="33"/>
      <c r="B25" s="25"/>
      <c r="C25" s="25"/>
      <c r="D25" s="117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4" customFormat="1" ht="15" customHeight="1">
      <c r="A26" s="33"/>
      <c r="B26" s="25"/>
      <c r="C26" s="25"/>
      <c r="D26" s="117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" customHeight="1">
      <c r="A27" s="33"/>
      <c r="B27" s="25"/>
      <c r="C27" s="25"/>
      <c r="D27" s="117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5" customHeight="1">
      <c r="A28" s="33"/>
      <c r="B28" s="25"/>
      <c r="C28" s="25"/>
      <c r="D28" s="117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4" customFormat="1" ht="15" customHeight="1">
      <c r="A29" s="33"/>
      <c r="B29" s="25"/>
      <c r="C29" s="25"/>
      <c r="D29" s="117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4" customFormat="1" ht="15" customHeight="1">
      <c r="A30" s="33"/>
      <c r="B30" s="25"/>
      <c r="C30" s="25"/>
      <c r="D30" s="117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4" customFormat="1" ht="15" customHeight="1" thickBot="1">
      <c r="A31" s="105"/>
      <c r="B31" s="105" t="s">
        <v>195</v>
      </c>
      <c r="C31" s="106"/>
      <c r="D31" s="132">
        <f>SUM(D9:D30)</f>
        <v>50000</v>
      </c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4" customFormat="1" ht="15" customHeight="1" thickTop="1">
      <c r="A32" s="41"/>
      <c r="B32" s="38"/>
      <c r="C32" s="38"/>
      <c r="D32" s="133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  <row r="33" spans="1:18" s="4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s="4" customFormat="1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s="4" customFormat="1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</sheetData>
  <sheetProtection/>
  <mergeCells count="8">
    <mergeCell ref="P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S32"/>
  <sheetViews>
    <sheetView zoomScalePageLayoutView="0" workbookViewId="0" topLeftCell="A1">
      <selection activeCell="B3" sqref="B3:S3"/>
    </sheetView>
  </sheetViews>
  <sheetFormatPr defaultColWidth="9.140625" defaultRowHeight="15"/>
  <cols>
    <col min="1" max="1" width="0.42578125" style="0" customWidth="1"/>
    <col min="2" max="2" width="4.00390625" style="1" customWidth="1"/>
    <col min="3" max="3" width="29.28125" style="1" bestFit="1" customWidth="1"/>
    <col min="4" max="4" width="30.00390625" style="1" bestFit="1" customWidth="1"/>
    <col min="5" max="5" width="8.140625" style="1" bestFit="1" customWidth="1"/>
    <col min="6" max="6" width="14.8515625" style="1" bestFit="1" customWidth="1"/>
    <col min="7" max="7" width="12.28125" style="1" bestFit="1" customWidth="1"/>
    <col min="8" max="19" width="3.140625" style="1" customWidth="1"/>
  </cols>
  <sheetData>
    <row r="1" spans="17:19" ht="15" customHeight="1">
      <c r="Q1" s="314" t="s">
        <v>87</v>
      </c>
      <c r="R1" s="314"/>
      <c r="S1" s="314"/>
    </row>
    <row r="2" spans="2:19" s="2" customFormat="1" ht="15.75"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2:19" s="2" customFormat="1" ht="15.75">
      <c r="B3" s="301" t="s">
        <v>782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2:19" s="2" customFormat="1" ht="15.75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2:19" s="2" customFormat="1" ht="15.75">
      <c r="B5" s="6" t="s">
        <v>352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2:19" s="2" customFormat="1" ht="15.75">
      <c r="B6" s="6">
        <v>3.7</v>
      </c>
      <c r="C6" s="6" t="s">
        <v>82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2:19" s="2" customFormat="1" ht="15.75">
      <c r="B7" s="7" t="s">
        <v>25</v>
      </c>
      <c r="C7" s="304" t="s">
        <v>3</v>
      </c>
      <c r="D7" s="7" t="s">
        <v>4</v>
      </c>
      <c r="E7" s="304" t="s">
        <v>6</v>
      </c>
      <c r="F7" s="7" t="s">
        <v>7</v>
      </c>
      <c r="G7" s="7" t="s">
        <v>9</v>
      </c>
      <c r="H7" s="307" t="s">
        <v>140</v>
      </c>
      <c r="I7" s="307"/>
      <c r="J7" s="307"/>
      <c r="K7" s="307" t="s">
        <v>699</v>
      </c>
      <c r="L7" s="307"/>
      <c r="M7" s="307"/>
      <c r="N7" s="307"/>
      <c r="O7" s="307"/>
      <c r="P7" s="307"/>
      <c r="Q7" s="307"/>
      <c r="R7" s="307"/>
      <c r="S7" s="307"/>
    </row>
    <row r="8" spans="2:19" s="2" customFormat="1" ht="15.75">
      <c r="B8" s="8" t="s">
        <v>24</v>
      </c>
      <c r="C8" s="306"/>
      <c r="D8" s="8" t="s">
        <v>5</v>
      </c>
      <c r="E8" s="306"/>
      <c r="F8" s="8" t="s">
        <v>8</v>
      </c>
      <c r="G8" s="8" t="s">
        <v>10</v>
      </c>
      <c r="H8" s="109" t="s">
        <v>11</v>
      </c>
      <c r="I8" s="109" t="s">
        <v>12</v>
      </c>
      <c r="J8" s="109" t="s">
        <v>13</v>
      </c>
      <c r="K8" s="109" t="s">
        <v>15</v>
      </c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</row>
    <row r="9" spans="2:19" s="4" customFormat="1" ht="15.75">
      <c r="B9" s="32">
        <v>1</v>
      </c>
      <c r="C9" s="29" t="s">
        <v>371</v>
      </c>
      <c r="D9" s="29" t="s">
        <v>779</v>
      </c>
      <c r="E9" s="34">
        <v>20000</v>
      </c>
      <c r="F9" s="29" t="s">
        <v>85</v>
      </c>
      <c r="G9" s="32" t="s">
        <v>372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s="4" customFormat="1" ht="15.75">
      <c r="B10" s="33"/>
      <c r="C10" s="25" t="s">
        <v>373</v>
      </c>
      <c r="D10" s="25" t="s">
        <v>780</v>
      </c>
      <c r="E10" s="117"/>
      <c r="F10" s="25" t="s">
        <v>86</v>
      </c>
      <c r="G10" s="33" t="s">
        <v>150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4" customFormat="1" ht="15.75">
      <c r="B11" s="33"/>
      <c r="C11" s="25"/>
      <c r="D11" s="25"/>
      <c r="E11" s="117"/>
      <c r="F11" s="25"/>
      <c r="G11" s="33" t="s">
        <v>120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s="4" customFormat="1" ht="15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4" customFormat="1" ht="15.7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s="4" customFormat="1" ht="15.75">
      <c r="B14" s="33"/>
      <c r="C14" s="25"/>
      <c r="D14" s="25"/>
      <c r="E14" s="99"/>
      <c r="F14" s="25"/>
      <c r="G14" s="3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s="4" customFormat="1" ht="15.75">
      <c r="B15" s="25"/>
      <c r="C15" s="25"/>
      <c r="D15" s="25"/>
      <c r="E15" s="117"/>
      <c r="F15" s="25"/>
      <c r="G15" s="3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s="4" customFormat="1" ht="15.75">
      <c r="B16" s="25"/>
      <c r="C16" s="25"/>
      <c r="D16" s="25"/>
      <c r="E16" s="117"/>
      <c r="F16" s="25"/>
      <c r="G16" s="3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s="4" customFormat="1" ht="15.7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s="4" customFormat="1" ht="15.7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4" customFormat="1" ht="15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s="4" customFormat="1" ht="15.7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s="4" customFormat="1" ht="15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2:19" s="4" customFormat="1" ht="15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s="4" customFormat="1" ht="15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19" s="4" customFormat="1" ht="15.7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s="4" customFormat="1" ht="15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s="4" customFormat="1" ht="15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s="4" customFormat="1" ht="15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19" s="4" customFormat="1" ht="15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s="4" customFormat="1" ht="16.5" thickBot="1">
      <c r="B29" s="106"/>
      <c r="C29" s="105" t="s">
        <v>374</v>
      </c>
      <c r="D29" s="106"/>
      <c r="E29" s="134">
        <f>SUM(E9:E28)</f>
        <v>20000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 s="4" customFormat="1" ht="16.5" thickTop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s="4" customFormat="1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s="4" customFormat="1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</sheetData>
  <sheetProtection/>
  <mergeCells count="8">
    <mergeCell ref="Q1:S1"/>
    <mergeCell ref="B2:S2"/>
    <mergeCell ref="B3:S3"/>
    <mergeCell ref="B4:S4"/>
    <mergeCell ref="C7:C8"/>
    <mergeCell ref="E7:E8"/>
    <mergeCell ref="H7:J7"/>
    <mergeCell ref="K7:S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4.00390625" style="43" customWidth="1"/>
    <col min="2" max="2" width="22.140625" style="1" customWidth="1"/>
    <col min="3" max="3" width="34.421875" style="1" bestFit="1" customWidth="1"/>
    <col min="4" max="4" width="12.140625" style="1" bestFit="1" customWidth="1"/>
    <col min="5" max="5" width="14.00390625" style="1" bestFit="1" customWidth="1"/>
    <col min="6" max="6" width="13.8515625" style="1" bestFit="1" customWidth="1"/>
    <col min="7" max="18" width="3.28125" style="1" customWidth="1"/>
  </cols>
  <sheetData>
    <row r="1" spans="16:18" ht="15" customHeight="1">
      <c r="P1" s="314" t="s">
        <v>87</v>
      </c>
      <c r="Q1" s="314"/>
      <c r="R1" s="314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316" t="s">
        <v>352</v>
      </c>
      <c r="B5" s="316"/>
      <c r="C5" s="316"/>
      <c r="D5" s="316"/>
      <c r="E5" s="316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26">
        <v>3.1</v>
      </c>
      <c r="B6" s="6" t="s">
        <v>375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s="4" customFormat="1" ht="15.75">
      <c r="A9" s="32">
        <v>1</v>
      </c>
      <c r="B9" s="131" t="s">
        <v>376</v>
      </c>
      <c r="C9" s="28" t="s">
        <v>377</v>
      </c>
      <c r="D9" s="135">
        <v>4353600</v>
      </c>
      <c r="E9" s="28" t="s">
        <v>192</v>
      </c>
      <c r="F9" s="32" t="s">
        <v>368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>
      <c r="A10" s="33"/>
      <c r="B10" s="31"/>
      <c r="C10" s="31" t="s">
        <v>378</v>
      </c>
      <c r="D10" s="136" t="s">
        <v>379</v>
      </c>
      <c r="E10" s="31" t="s">
        <v>124</v>
      </c>
      <c r="F10" s="33" t="s">
        <v>150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>
      <c r="A11" s="33"/>
      <c r="B11" s="31"/>
      <c r="C11" s="31"/>
      <c r="D11" s="137"/>
      <c r="E11" s="31"/>
      <c r="F11" s="33" t="s">
        <v>120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>
      <c r="A12" s="33"/>
      <c r="B12" s="31"/>
      <c r="C12" s="31"/>
      <c r="D12" s="137"/>
      <c r="E12" s="31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>
      <c r="A13" s="33"/>
      <c r="B13" s="31"/>
      <c r="C13" s="31"/>
      <c r="D13" s="137"/>
      <c r="E13" s="31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>
      <c r="A14" s="39"/>
      <c r="B14" s="100"/>
      <c r="C14" s="100"/>
      <c r="D14" s="138"/>
      <c r="E14" s="100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4" customFormat="1" ht="15.75">
      <c r="A15" s="33">
        <v>2</v>
      </c>
      <c r="B15" s="31" t="s">
        <v>380</v>
      </c>
      <c r="C15" s="31" t="s">
        <v>381</v>
      </c>
      <c r="D15" s="135">
        <v>960000</v>
      </c>
      <c r="E15" s="28" t="s">
        <v>192</v>
      </c>
      <c r="F15" s="32" t="s">
        <v>368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>
      <c r="A16" s="33"/>
      <c r="B16" s="31"/>
      <c r="C16" s="31"/>
      <c r="D16" s="136" t="s">
        <v>379</v>
      </c>
      <c r="E16" s="31" t="s">
        <v>124</v>
      </c>
      <c r="F16" s="33" t="s">
        <v>150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>
      <c r="A17" s="33"/>
      <c r="B17" s="31"/>
      <c r="C17" s="31"/>
      <c r="D17" s="137"/>
      <c r="E17" s="31"/>
      <c r="F17" s="33" t="s">
        <v>120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>
      <c r="A18" s="33"/>
      <c r="B18" s="31"/>
      <c r="C18" s="31"/>
      <c r="D18" s="137"/>
      <c r="E18" s="31"/>
      <c r="F18" s="3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>
      <c r="A19" s="33"/>
      <c r="B19" s="31"/>
      <c r="C19" s="31"/>
      <c r="D19" s="137"/>
      <c r="E19" s="31"/>
      <c r="F19" s="33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>
      <c r="A20" s="39"/>
      <c r="B20" s="100"/>
      <c r="C20" s="100"/>
      <c r="D20" s="138"/>
      <c r="E20" s="100"/>
      <c r="F20" s="39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s="4" customFormat="1" ht="15.75">
      <c r="A21" s="33">
        <v>3</v>
      </c>
      <c r="B21" s="31" t="s">
        <v>382</v>
      </c>
      <c r="C21" s="31" t="s">
        <v>383</v>
      </c>
      <c r="D21" s="139">
        <v>12000</v>
      </c>
      <c r="E21" s="28" t="s">
        <v>192</v>
      </c>
      <c r="F21" s="32" t="s">
        <v>368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>
      <c r="A22" s="33"/>
      <c r="B22" s="31"/>
      <c r="C22" s="31" t="s">
        <v>384</v>
      </c>
      <c r="D22" s="136" t="s">
        <v>379</v>
      </c>
      <c r="E22" s="31" t="s">
        <v>124</v>
      </c>
      <c r="F22" s="33" t="s">
        <v>150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>
      <c r="A23" s="33"/>
      <c r="B23" s="31"/>
      <c r="C23" s="31" t="s">
        <v>385</v>
      </c>
      <c r="D23" s="137"/>
      <c r="E23" s="31"/>
      <c r="F23" s="33" t="s">
        <v>120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>
      <c r="A24" s="33"/>
      <c r="B24" s="31"/>
      <c r="C24" s="31" t="s">
        <v>386</v>
      </c>
      <c r="D24" s="137"/>
      <c r="E24" s="31"/>
      <c r="F24" s="3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.75">
      <c r="A25" s="33"/>
      <c r="B25" s="31"/>
      <c r="C25" s="31"/>
      <c r="D25" s="137"/>
      <c r="E25" s="31"/>
      <c r="F25" s="3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4" customFormat="1" ht="15.75">
      <c r="A26" s="33"/>
      <c r="B26" s="31"/>
      <c r="C26" s="31"/>
      <c r="D26" s="137"/>
      <c r="E26" s="31"/>
      <c r="F26" s="33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.75">
      <c r="A27" s="33"/>
      <c r="B27" s="31"/>
      <c r="C27" s="31"/>
      <c r="D27" s="140">
        <f>SUM(D9:D23)</f>
        <v>5325600</v>
      </c>
      <c r="E27" s="31"/>
      <c r="F27" s="3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6.5" thickBot="1">
      <c r="A28" s="105"/>
      <c r="B28" s="105" t="s">
        <v>217</v>
      </c>
      <c r="C28" s="141"/>
      <c r="D28" s="192">
        <f>SUM(D27)</f>
        <v>5325600</v>
      </c>
      <c r="E28" s="141"/>
      <c r="F28" s="105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s="4" customFormat="1" ht="16.5" thickTop="1">
      <c r="A29" s="41"/>
      <c r="B29" s="142"/>
      <c r="C29" s="142"/>
      <c r="D29" s="143"/>
      <c r="E29" s="142"/>
      <c r="F29" s="41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s="4" customFormat="1" ht="15.75">
      <c r="A30" s="41"/>
      <c r="B30" s="142"/>
      <c r="C30" s="142"/>
      <c r="D30" s="143"/>
      <c r="E30" s="142"/>
      <c r="F30" s="41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4" customFormat="1" ht="15.75">
      <c r="A31" s="52"/>
      <c r="B31" s="144"/>
      <c r="C31" s="144"/>
      <c r="D31" s="145"/>
      <c r="E31" s="144"/>
      <c r="F31" s="52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5.75">
      <c r="A32" s="52"/>
      <c r="B32" s="144"/>
      <c r="C32" s="144"/>
      <c r="D32" s="145"/>
      <c r="E32" s="144"/>
      <c r="F32" s="52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5.75">
      <c r="A33" s="52"/>
      <c r="B33" s="144"/>
      <c r="C33" s="144"/>
      <c r="D33" s="145"/>
      <c r="E33" s="144"/>
      <c r="F33" s="52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6" ht="15">
      <c r="B34" s="110"/>
      <c r="C34" s="110"/>
      <c r="D34" s="35"/>
      <c r="E34" s="110"/>
      <c r="F34" s="43"/>
    </row>
    <row r="35" spans="2:6" ht="15">
      <c r="B35" s="110"/>
      <c r="C35" s="110"/>
      <c r="D35" s="35"/>
      <c r="E35" s="110"/>
      <c r="F35" s="43"/>
    </row>
    <row r="36" spans="4:6" ht="15">
      <c r="D36" s="35"/>
      <c r="E36" s="110"/>
      <c r="F36" s="43"/>
    </row>
    <row r="37" ht="15">
      <c r="F37" s="43"/>
    </row>
    <row r="38" spans="1:6" s="1" customFormat="1" ht="15">
      <c r="A38" s="43"/>
      <c r="F38" s="43"/>
    </row>
    <row r="39" spans="1:6" s="1" customFormat="1" ht="15">
      <c r="A39" s="43"/>
      <c r="F39" s="43"/>
    </row>
    <row r="40" spans="1:6" s="1" customFormat="1" ht="15">
      <c r="A40" s="43"/>
      <c r="F40" s="43"/>
    </row>
    <row r="41" spans="1:6" s="1" customFormat="1" ht="15">
      <c r="A41" s="43"/>
      <c r="F41" s="43"/>
    </row>
    <row r="42" spans="1:6" s="1" customFormat="1" ht="15">
      <c r="A42" s="43"/>
      <c r="F42" s="43"/>
    </row>
  </sheetData>
  <sheetProtection/>
  <mergeCells count="9">
    <mergeCell ref="P1:R1"/>
    <mergeCell ref="A2:R2"/>
    <mergeCell ref="A3:R3"/>
    <mergeCell ref="A4:R4"/>
    <mergeCell ref="A5:E5"/>
    <mergeCell ref="B7:B8"/>
    <mergeCell ref="D7:D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5"/>
  <sheetViews>
    <sheetView zoomScale="112" zoomScaleNormal="112" zoomScalePageLayoutView="0" workbookViewId="0" topLeftCell="A67">
      <selection activeCell="C28" sqref="C28"/>
    </sheetView>
  </sheetViews>
  <sheetFormatPr defaultColWidth="9.140625" defaultRowHeight="15"/>
  <cols>
    <col min="1" max="1" width="4.00390625" style="1" customWidth="1"/>
    <col min="2" max="2" width="28.140625" style="320" customWidth="1"/>
    <col min="3" max="3" width="29.8515625" style="320" customWidth="1"/>
    <col min="4" max="4" width="9.28125" style="65" customWidth="1"/>
    <col min="5" max="5" width="14.8515625" style="1" bestFit="1" customWidth="1"/>
    <col min="6" max="6" width="13.8515625" style="1" bestFit="1" customWidth="1"/>
    <col min="7" max="18" width="3.140625" style="1" customWidth="1"/>
  </cols>
  <sheetData>
    <row r="1" spans="16:18" ht="15">
      <c r="P1" s="308" t="s">
        <v>87</v>
      </c>
      <c r="Q1" s="308"/>
      <c r="R1" s="308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387</v>
      </c>
      <c r="B5" s="321"/>
      <c r="C5" s="321"/>
      <c r="D5" s="66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6">
        <v>4.1</v>
      </c>
      <c r="B6" s="322" t="s">
        <v>77</v>
      </c>
      <c r="C6" s="321"/>
      <c r="D6" s="66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23" t="s">
        <v>3</v>
      </c>
      <c r="C7" s="332" t="s">
        <v>4</v>
      </c>
      <c r="D7" s="311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24"/>
      <c r="C8" s="333" t="s">
        <v>5</v>
      </c>
      <c r="D8" s="312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s="4" customFormat="1" ht="15.75">
      <c r="A9" s="32">
        <v>1</v>
      </c>
      <c r="B9" s="325" t="s">
        <v>388</v>
      </c>
      <c r="C9" s="325" t="s">
        <v>389</v>
      </c>
      <c r="D9" s="62">
        <v>5000</v>
      </c>
      <c r="E9" s="146" t="s">
        <v>85</v>
      </c>
      <c r="F9" s="32" t="s">
        <v>153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>
      <c r="A10" s="33"/>
      <c r="B10" s="326"/>
      <c r="C10" s="326" t="s">
        <v>390</v>
      </c>
      <c r="D10" s="68"/>
      <c r="E10" s="147" t="s">
        <v>86</v>
      </c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>
      <c r="A11" s="33"/>
      <c r="B11" s="326"/>
      <c r="C11" s="326" t="s">
        <v>391</v>
      </c>
      <c r="D11" s="68"/>
      <c r="E11" s="147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>
      <c r="A12" s="33"/>
      <c r="B12" s="326"/>
      <c r="C12" s="326" t="s">
        <v>392</v>
      </c>
      <c r="D12" s="68"/>
      <c r="E12" s="147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>
      <c r="A13" s="33"/>
      <c r="B13" s="326"/>
      <c r="C13" s="326" t="s">
        <v>393</v>
      </c>
      <c r="D13" s="68"/>
      <c r="E13" s="147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>
      <c r="A14" s="33"/>
      <c r="B14" s="326"/>
      <c r="C14" s="326" t="s">
        <v>394</v>
      </c>
      <c r="D14" s="68"/>
      <c r="E14" s="147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>
      <c r="A15" s="33"/>
      <c r="B15" s="326"/>
      <c r="C15" s="326"/>
      <c r="D15" s="68"/>
      <c r="E15" s="147"/>
      <c r="F15" s="33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>
      <c r="A16" s="33"/>
      <c r="B16" s="326"/>
      <c r="C16" s="326"/>
      <c r="D16" s="68"/>
      <c r="E16" s="147"/>
      <c r="F16" s="3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>
      <c r="A17" s="39"/>
      <c r="B17" s="327"/>
      <c r="C17" s="327"/>
      <c r="D17" s="69"/>
      <c r="E17" s="148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s="4" customFormat="1" ht="15.75">
      <c r="A18" s="32">
        <v>2</v>
      </c>
      <c r="B18" s="325" t="s">
        <v>395</v>
      </c>
      <c r="C18" s="325" t="s">
        <v>396</v>
      </c>
      <c r="D18" s="62">
        <v>200000</v>
      </c>
      <c r="E18" s="146" t="s">
        <v>85</v>
      </c>
      <c r="F18" s="32" t="s">
        <v>153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4" customFormat="1" ht="15.75">
      <c r="A19" s="33"/>
      <c r="B19" s="326" t="s">
        <v>397</v>
      </c>
      <c r="C19" s="326" t="s">
        <v>398</v>
      </c>
      <c r="D19" s="68"/>
      <c r="E19" s="147" t="s">
        <v>86</v>
      </c>
      <c r="F19" s="33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>
      <c r="A20" s="33"/>
      <c r="B20" s="326"/>
      <c r="C20" s="326" t="s">
        <v>399</v>
      </c>
      <c r="D20" s="68"/>
      <c r="E20" s="147"/>
      <c r="F20" s="33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>
      <c r="A21" s="33"/>
      <c r="B21" s="326"/>
      <c r="C21" s="326" t="s">
        <v>400</v>
      </c>
      <c r="D21" s="68"/>
      <c r="E21" s="147"/>
      <c r="F21" s="33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>
      <c r="A22" s="33"/>
      <c r="B22" s="326"/>
      <c r="C22" s="326"/>
      <c r="D22" s="68"/>
      <c r="E22" s="147"/>
      <c r="F22" s="33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>
      <c r="A23" s="33"/>
      <c r="B23" s="326"/>
      <c r="C23" s="326"/>
      <c r="D23" s="68"/>
      <c r="E23" s="147"/>
      <c r="F23" s="33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>
      <c r="A24" s="39"/>
      <c r="B24" s="327"/>
      <c r="C24" s="327"/>
      <c r="D24" s="69"/>
      <c r="E24" s="148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1:18" s="4" customFormat="1" ht="15.75">
      <c r="A25" s="32">
        <v>3</v>
      </c>
      <c r="B25" s="325" t="s">
        <v>401</v>
      </c>
      <c r="C25" s="325" t="s">
        <v>402</v>
      </c>
      <c r="D25" s="62">
        <v>50000</v>
      </c>
      <c r="E25" s="146" t="s">
        <v>85</v>
      </c>
      <c r="F25" s="32" t="s">
        <v>153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s="4" customFormat="1" ht="15.75">
      <c r="A26" s="33"/>
      <c r="B26" s="326" t="s">
        <v>403</v>
      </c>
      <c r="C26" s="326" t="s">
        <v>404</v>
      </c>
      <c r="D26" s="68"/>
      <c r="E26" s="147" t="s">
        <v>86</v>
      </c>
      <c r="F26" s="33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.75">
      <c r="A27" s="33"/>
      <c r="B27" s="326"/>
      <c r="C27" s="326" t="s">
        <v>405</v>
      </c>
      <c r="D27" s="68"/>
      <c r="E27" s="147"/>
      <c r="F27" s="3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5.75">
      <c r="A28" s="33"/>
      <c r="B28" s="326"/>
      <c r="C28" s="326" t="s">
        <v>406</v>
      </c>
      <c r="D28" s="68"/>
      <c r="E28" s="147"/>
      <c r="F28" s="3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4" customFormat="1" ht="15.75">
      <c r="A29" s="33"/>
      <c r="B29" s="326"/>
      <c r="C29" s="326"/>
      <c r="D29" s="68"/>
      <c r="E29" s="147"/>
      <c r="F29" s="3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4" customFormat="1" ht="15.75">
      <c r="A30" s="33"/>
      <c r="B30" s="326"/>
      <c r="C30" s="326"/>
      <c r="D30" s="68"/>
      <c r="E30" s="147"/>
      <c r="F30" s="33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4" customFormat="1" ht="15.75">
      <c r="A31" s="39"/>
      <c r="B31" s="327"/>
      <c r="C31" s="327"/>
      <c r="D31" s="69"/>
      <c r="E31" s="148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s="73" customFormat="1" ht="15.75">
      <c r="A32" s="72">
        <v>4</v>
      </c>
      <c r="B32" s="328" t="s">
        <v>407</v>
      </c>
      <c r="C32" s="328" t="s">
        <v>408</v>
      </c>
      <c r="D32" s="62">
        <v>20000</v>
      </c>
      <c r="E32" s="149" t="s">
        <v>85</v>
      </c>
      <c r="F32" s="72" t="s">
        <v>153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s="73" customFormat="1" ht="15.75">
      <c r="A33" s="74"/>
      <c r="B33" s="128" t="s">
        <v>409</v>
      </c>
      <c r="C33" s="329" t="s">
        <v>410</v>
      </c>
      <c r="D33" s="68"/>
      <c r="E33" s="151" t="s">
        <v>86</v>
      </c>
      <c r="F33" s="74" t="s">
        <v>411</v>
      </c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s="73" customFormat="1" ht="15.75">
      <c r="A34" s="74"/>
      <c r="B34" s="329"/>
      <c r="C34" s="329" t="s">
        <v>412</v>
      </c>
      <c r="D34" s="68"/>
      <c r="E34" s="150"/>
      <c r="F34" s="74" t="s">
        <v>177</v>
      </c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8" s="73" customFormat="1" ht="15.75">
      <c r="A35" s="74"/>
      <c r="B35" s="329"/>
      <c r="C35" s="329" t="s">
        <v>413</v>
      </c>
      <c r="D35" s="68"/>
      <c r="E35" s="150"/>
      <c r="F35" s="74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1:18" s="73" customFormat="1" ht="15.75">
      <c r="A36" s="74"/>
      <c r="B36" s="329"/>
      <c r="C36" s="329" t="s">
        <v>414</v>
      </c>
      <c r="D36" s="68"/>
      <c r="E36" s="150"/>
      <c r="F36" s="74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s="73" customFormat="1" ht="15.75">
      <c r="A37" s="74"/>
      <c r="B37" s="329"/>
      <c r="C37" s="329" t="s">
        <v>415</v>
      </c>
      <c r="D37" s="68"/>
      <c r="E37" s="150"/>
      <c r="F37" s="74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</row>
    <row r="38" spans="1:18" s="73" customFormat="1" ht="15.75">
      <c r="A38" s="74"/>
      <c r="B38" s="329"/>
      <c r="C38" s="329" t="s">
        <v>416</v>
      </c>
      <c r="D38" s="68"/>
      <c r="E38" s="150"/>
      <c r="F38" s="74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s="73" customFormat="1" ht="15.75">
      <c r="A39" s="74"/>
      <c r="B39" s="329" t="s">
        <v>417</v>
      </c>
      <c r="C39" s="329" t="s">
        <v>418</v>
      </c>
      <c r="D39" s="68"/>
      <c r="E39" s="150"/>
      <c r="F39" s="74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s="73" customFormat="1" ht="15.75">
      <c r="A40" s="74"/>
      <c r="B40" s="329"/>
      <c r="C40" s="329" t="s">
        <v>419</v>
      </c>
      <c r="D40" s="68"/>
      <c r="E40" s="150"/>
      <c r="F40" s="74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s="73" customFormat="1" ht="15.75">
      <c r="A41" s="74"/>
      <c r="B41" s="329"/>
      <c r="C41" s="329" t="s">
        <v>420</v>
      </c>
      <c r="D41" s="68"/>
      <c r="E41" s="150"/>
      <c r="F41" s="74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s="73" customFormat="1" ht="15.75">
      <c r="A42" s="74"/>
      <c r="B42" s="329"/>
      <c r="C42" s="329" t="s">
        <v>421</v>
      </c>
      <c r="D42" s="68"/>
      <c r="E42" s="150"/>
      <c r="F42" s="74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73" customFormat="1" ht="15.75">
      <c r="A43" s="74"/>
      <c r="B43" s="329"/>
      <c r="C43" s="334" t="s">
        <v>422</v>
      </c>
      <c r="D43" s="68"/>
      <c r="E43" s="150"/>
      <c r="F43" s="74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s="73" customFormat="1" ht="15.75">
      <c r="A44" s="152"/>
      <c r="B44" s="330"/>
      <c r="C44" s="335"/>
      <c r="D44" s="154"/>
      <c r="E44" s="153"/>
      <c r="F44" s="75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s="4" customFormat="1" ht="14.25" customHeight="1">
      <c r="A45" s="32">
        <v>5</v>
      </c>
      <c r="B45" s="325" t="s">
        <v>407</v>
      </c>
      <c r="C45" s="325" t="s">
        <v>423</v>
      </c>
      <c r="D45" s="62">
        <v>20000</v>
      </c>
      <c r="E45" s="146" t="s">
        <v>424</v>
      </c>
      <c r="F45" s="32" t="s">
        <v>153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4" customFormat="1" ht="14.25" customHeight="1">
      <c r="A46" s="33"/>
      <c r="B46" s="329" t="s">
        <v>425</v>
      </c>
      <c r="C46" s="326" t="s">
        <v>426</v>
      </c>
      <c r="D46" s="68"/>
      <c r="E46" s="147" t="s">
        <v>427</v>
      </c>
      <c r="F46" s="33" t="s">
        <v>428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s="4" customFormat="1" ht="14.25" customHeight="1">
      <c r="A47" s="33"/>
      <c r="B47" s="326"/>
      <c r="C47" s="326" t="s">
        <v>429</v>
      </c>
      <c r="D47" s="63"/>
      <c r="E47" s="31"/>
      <c r="F47" s="33" t="s">
        <v>427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s="4" customFormat="1" ht="14.25" customHeight="1">
      <c r="A48" s="33"/>
      <c r="B48" s="326"/>
      <c r="C48" s="326" t="s">
        <v>430</v>
      </c>
      <c r="D48" s="68"/>
      <c r="E48" s="31"/>
      <c r="F48" s="33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s="4" customFormat="1" ht="14.25" customHeight="1">
      <c r="A49" s="33"/>
      <c r="B49" s="326"/>
      <c r="C49" s="326" t="s">
        <v>431</v>
      </c>
      <c r="D49" s="68"/>
      <c r="E49" s="31"/>
      <c r="F49" s="33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s="4" customFormat="1" ht="14.25" customHeight="1">
      <c r="A50" s="33"/>
      <c r="B50" s="326"/>
      <c r="C50" s="326" t="s">
        <v>432</v>
      </c>
      <c r="D50" s="68"/>
      <c r="E50" s="31"/>
      <c r="F50" s="33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s="4" customFormat="1" ht="14.25" customHeight="1">
      <c r="A51" s="33"/>
      <c r="B51" s="326"/>
      <c r="C51" s="326" t="s">
        <v>433</v>
      </c>
      <c r="D51" s="68"/>
      <c r="E51" s="31"/>
      <c r="F51" s="33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s="4" customFormat="1" ht="14.25" customHeight="1">
      <c r="A52" s="33"/>
      <c r="B52" s="326"/>
      <c r="C52" s="326" t="s">
        <v>434</v>
      </c>
      <c r="D52" s="68"/>
      <c r="E52" s="31"/>
      <c r="F52" s="33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s="4" customFormat="1" ht="14.25" customHeight="1">
      <c r="A53" s="25"/>
      <c r="B53" s="189"/>
      <c r="C53" s="326" t="s">
        <v>435</v>
      </c>
      <c r="D53" s="68"/>
      <c r="E53" s="31"/>
      <c r="F53" s="33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s="4" customFormat="1" ht="14.25" customHeight="1">
      <c r="A54" s="25"/>
      <c r="B54" s="189"/>
      <c r="C54" s="189" t="s">
        <v>436</v>
      </c>
      <c r="D54" s="68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s="4" customFormat="1" ht="14.25" customHeight="1">
      <c r="A55" s="25"/>
      <c r="B55" s="189"/>
      <c r="C55" s="189" t="s">
        <v>437</v>
      </c>
      <c r="D55" s="68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s="4" customFormat="1" ht="14.25" customHeight="1">
      <c r="A56" s="40"/>
      <c r="B56" s="191"/>
      <c r="C56" s="191"/>
      <c r="D56" s="6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s="4" customFormat="1" ht="15" customHeight="1">
      <c r="A57" s="32">
        <v>6</v>
      </c>
      <c r="B57" s="325" t="s">
        <v>438</v>
      </c>
      <c r="C57" s="325" t="s">
        <v>439</v>
      </c>
      <c r="D57" s="62">
        <v>20000</v>
      </c>
      <c r="E57" s="146" t="s">
        <v>440</v>
      </c>
      <c r="F57" s="32" t="s">
        <v>153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4" customFormat="1" ht="15" customHeight="1">
      <c r="A58" s="33"/>
      <c r="B58" s="326" t="s">
        <v>441</v>
      </c>
      <c r="C58" s="326" t="s">
        <v>442</v>
      </c>
      <c r="D58" s="68"/>
      <c r="E58" s="147" t="s">
        <v>443</v>
      </c>
      <c r="F58" s="33" t="s">
        <v>444</v>
      </c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</row>
    <row r="59" spans="1:18" s="4" customFormat="1" ht="15" customHeight="1">
      <c r="A59" s="33"/>
      <c r="B59" s="326" t="s">
        <v>445</v>
      </c>
      <c r="C59" s="326" t="s">
        <v>446</v>
      </c>
      <c r="D59" s="63"/>
      <c r="E59" s="31"/>
      <c r="F59" s="33" t="s">
        <v>447</v>
      </c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s="4" customFormat="1" ht="15" customHeight="1">
      <c r="A60" s="33"/>
      <c r="B60" s="326"/>
      <c r="C60" s="326" t="s">
        <v>448</v>
      </c>
      <c r="D60" s="68"/>
      <c r="E60" s="31"/>
      <c r="F60" s="33" t="s">
        <v>124</v>
      </c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s="4" customFormat="1" ht="15" customHeight="1">
      <c r="A61" s="33"/>
      <c r="B61" s="326"/>
      <c r="C61" s="326" t="s">
        <v>449</v>
      </c>
      <c r="D61" s="68"/>
      <c r="E61" s="31"/>
      <c r="F61" s="33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1:18" s="4" customFormat="1" ht="15" customHeight="1">
      <c r="A62" s="33"/>
      <c r="B62" s="326"/>
      <c r="C62" s="326" t="s">
        <v>450</v>
      </c>
      <c r="D62" s="68"/>
      <c r="E62" s="31"/>
      <c r="F62" s="33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s="4" customFormat="1" ht="15" customHeight="1">
      <c r="A63" s="33"/>
      <c r="B63" s="326"/>
      <c r="C63" s="326" t="s">
        <v>451</v>
      </c>
      <c r="D63" s="68"/>
      <c r="E63" s="31"/>
      <c r="F63" s="33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s="4" customFormat="1" ht="15" customHeight="1">
      <c r="A64" s="33"/>
      <c r="B64" s="326"/>
      <c r="C64" s="326" t="s">
        <v>452</v>
      </c>
      <c r="D64" s="68"/>
      <c r="E64" s="31"/>
      <c r="F64" s="33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4" customFormat="1" ht="15" customHeight="1">
      <c r="A65" s="25"/>
      <c r="B65" s="189"/>
      <c r="C65" s="159" t="s">
        <v>453</v>
      </c>
      <c r="D65" s="156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1:18" s="4" customFormat="1" ht="15" customHeight="1">
      <c r="A66" s="157"/>
      <c r="B66" s="193"/>
      <c r="C66" s="193" t="s">
        <v>454</v>
      </c>
      <c r="D66" s="158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</row>
    <row r="67" spans="1:18" s="4" customFormat="1" ht="15" customHeight="1">
      <c r="A67" s="32">
        <v>7</v>
      </c>
      <c r="B67" s="325" t="s">
        <v>438</v>
      </c>
      <c r="C67" s="190" t="s">
        <v>455</v>
      </c>
      <c r="D67" s="62">
        <v>20000</v>
      </c>
      <c r="E67" s="146" t="s">
        <v>440</v>
      </c>
      <c r="F67" s="32" t="s">
        <v>153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4" customFormat="1" ht="15" customHeight="1">
      <c r="A68" s="25"/>
      <c r="B68" s="326" t="s">
        <v>456</v>
      </c>
      <c r="C68" s="189" t="s">
        <v>457</v>
      </c>
      <c r="D68" s="68"/>
      <c r="E68" s="147" t="s">
        <v>443</v>
      </c>
      <c r="F68" s="33" t="s">
        <v>444</v>
      </c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</row>
    <row r="69" spans="1:18" s="4" customFormat="1" ht="15" customHeight="1">
      <c r="A69" s="25"/>
      <c r="B69" s="326" t="s">
        <v>458</v>
      </c>
      <c r="C69" s="189" t="s">
        <v>459</v>
      </c>
      <c r="D69" s="63"/>
      <c r="E69" s="31"/>
      <c r="F69" s="33" t="s">
        <v>460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4" customFormat="1" ht="15" customHeight="1">
      <c r="A70" s="25"/>
      <c r="B70" s="326" t="s">
        <v>461</v>
      </c>
      <c r="C70" s="189" t="s">
        <v>462</v>
      </c>
      <c r="D70" s="68"/>
      <c r="E70" s="31"/>
      <c r="F70" s="33" t="s">
        <v>463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4" customFormat="1" ht="15" customHeight="1">
      <c r="A71" s="25"/>
      <c r="B71" s="189"/>
      <c r="C71" s="189" t="s">
        <v>464</v>
      </c>
      <c r="D71" s="68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4" customFormat="1" ht="15" customHeight="1">
      <c r="A72" s="25"/>
      <c r="B72" s="189"/>
      <c r="C72" s="189" t="s">
        <v>465</v>
      </c>
      <c r="D72" s="6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s="4" customFormat="1" ht="15" customHeight="1">
      <c r="A73" s="25"/>
      <c r="B73" s="189"/>
      <c r="C73" s="189" t="s">
        <v>466</v>
      </c>
      <c r="D73" s="68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s="4" customFormat="1" ht="15" customHeight="1">
      <c r="A74" s="25"/>
      <c r="B74" s="189"/>
      <c r="C74" s="189" t="s">
        <v>467</v>
      </c>
      <c r="D74" s="68"/>
      <c r="E74" s="25"/>
      <c r="F74" s="25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</row>
    <row r="75" spans="1:18" s="4" customFormat="1" ht="15" customHeight="1">
      <c r="A75" s="25"/>
      <c r="B75" s="189"/>
      <c r="C75" s="189" t="s">
        <v>468</v>
      </c>
      <c r="D75" s="68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4" customFormat="1" ht="15" customHeight="1">
      <c r="A76" s="25"/>
      <c r="B76" s="189"/>
      <c r="C76" s="189" t="s">
        <v>469</v>
      </c>
      <c r="D76" s="68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s="4" customFormat="1" ht="15" customHeight="1">
      <c r="A77" s="25"/>
      <c r="B77" s="189"/>
      <c r="C77" s="189" t="s">
        <v>470</v>
      </c>
      <c r="D77" s="68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4" customFormat="1" ht="15" customHeight="1">
      <c r="A78" s="25"/>
      <c r="B78" s="189"/>
      <c r="C78" s="189" t="s">
        <v>471</v>
      </c>
      <c r="D78" s="68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s="4" customFormat="1" ht="15" customHeight="1">
      <c r="A79" s="25"/>
      <c r="B79" s="189"/>
      <c r="C79" s="159" t="s">
        <v>472</v>
      </c>
      <c r="D79" s="156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1:18" ht="15" customHeight="1">
      <c r="A80" s="102"/>
      <c r="B80" s="159"/>
      <c r="C80" s="159" t="s">
        <v>473</v>
      </c>
      <c r="D80" s="156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  <row r="81" spans="1:18" ht="15" customHeight="1">
      <c r="A81" s="157"/>
      <c r="B81" s="193"/>
      <c r="C81" s="193" t="s">
        <v>474</v>
      </c>
      <c r="D81" s="158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</row>
    <row r="82" spans="1:18" s="2" customFormat="1" ht="15.75">
      <c r="A82" s="33">
        <v>8</v>
      </c>
      <c r="B82" s="326" t="s">
        <v>475</v>
      </c>
      <c r="C82" s="189" t="s">
        <v>476</v>
      </c>
      <c r="D82" s="63">
        <v>10000</v>
      </c>
      <c r="E82" s="25" t="s">
        <v>477</v>
      </c>
      <c r="F82" s="33" t="s">
        <v>478</v>
      </c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1:18" s="2" customFormat="1" ht="15.75">
      <c r="A83" s="25"/>
      <c r="B83" s="326"/>
      <c r="C83" s="189" t="s">
        <v>479</v>
      </c>
      <c r="D83" s="63"/>
      <c r="E83" s="31" t="s">
        <v>480</v>
      </c>
      <c r="F83" s="33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</row>
    <row r="84" spans="1:18" s="2" customFormat="1" ht="15.75">
      <c r="A84" s="25"/>
      <c r="B84" s="326"/>
      <c r="C84" s="189" t="s">
        <v>481</v>
      </c>
      <c r="D84" s="68"/>
      <c r="E84" s="31" t="s">
        <v>482</v>
      </c>
      <c r="F84" s="33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</row>
    <row r="85" spans="1:18" s="2" customFormat="1" ht="12" customHeight="1">
      <c r="A85" s="157"/>
      <c r="B85" s="193"/>
      <c r="C85" s="193"/>
      <c r="D85" s="158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</row>
    <row r="86" spans="1:18" s="4" customFormat="1" ht="15.75">
      <c r="A86" s="33">
        <v>9</v>
      </c>
      <c r="B86" s="325" t="s">
        <v>483</v>
      </c>
      <c r="C86" s="189" t="s">
        <v>484</v>
      </c>
      <c r="D86" s="63">
        <v>50000</v>
      </c>
      <c r="E86" s="25" t="s">
        <v>485</v>
      </c>
      <c r="F86" s="33" t="s">
        <v>478</v>
      </c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s="4" customFormat="1" ht="15.75">
      <c r="A87" s="33"/>
      <c r="B87" s="326" t="s">
        <v>486</v>
      </c>
      <c r="C87" s="189" t="s">
        <v>487</v>
      </c>
      <c r="D87" s="63"/>
      <c r="E87" s="31" t="s">
        <v>1</v>
      </c>
      <c r="F87" s="33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s="4" customFormat="1" ht="15.75">
      <c r="A88" s="33"/>
      <c r="B88" s="326"/>
      <c r="C88" s="189" t="s">
        <v>488</v>
      </c>
      <c r="D88" s="68"/>
      <c r="E88" s="31"/>
      <c r="F88" s="33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1:18" s="4" customFormat="1" ht="10.5" customHeight="1">
      <c r="A89" s="39"/>
      <c r="B89" s="327"/>
      <c r="C89" s="191"/>
      <c r="D89" s="64"/>
      <c r="E89" s="100"/>
      <c r="F89" s="39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</row>
    <row r="90" spans="1:18" s="4" customFormat="1" ht="15.75">
      <c r="A90" s="33">
        <v>10</v>
      </c>
      <c r="B90" s="189" t="s">
        <v>489</v>
      </c>
      <c r="C90" s="189" t="s">
        <v>490</v>
      </c>
      <c r="D90" s="63">
        <v>20000</v>
      </c>
      <c r="E90" s="25" t="s">
        <v>85</v>
      </c>
      <c r="F90" s="32" t="s">
        <v>491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s="4" customFormat="1" ht="15.75">
      <c r="A91" s="33"/>
      <c r="B91" s="189" t="s">
        <v>492</v>
      </c>
      <c r="C91" s="189" t="s">
        <v>493</v>
      </c>
      <c r="D91" s="68"/>
      <c r="E91" s="25"/>
      <c r="F91" s="33" t="s">
        <v>494</v>
      </c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5.75">
      <c r="A92" s="160"/>
      <c r="B92" s="159"/>
      <c r="C92" s="159" t="s">
        <v>495</v>
      </c>
      <c r="D92" s="156"/>
      <c r="E92" s="102"/>
      <c r="F92" s="33" t="s">
        <v>120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1:18" ht="15">
      <c r="A93" s="160"/>
      <c r="B93" s="159"/>
      <c r="C93" s="159" t="s">
        <v>496</v>
      </c>
      <c r="D93" s="156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</row>
    <row r="94" spans="1:18" ht="15">
      <c r="A94" s="160"/>
      <c r="B94" s="159"/>
      <c r="C94" s="159" t="s">
        <v>497</v>
      </c>
      <c r="D94" s="156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</row>
    <row r="95" spans="1:18" ht="15">
      <c r="A95" s="161"/>
      <c r="B95" s="193"/>
      <c r="C95" s="193"/>
      <c r="D95" s="158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1:18" ht="15.75">
      <c r="A96" s="33">
        <v>11</v>
      </c>
      <c r="B96" s="189" t="s">
        <v>498</v>
      </c>
      <c r="C96" s="189" t="s">
        <v>499</v>
      </c>
      <c r="D96" s="63">
        <v>20000</v>
      </c>
      <c r="E96" s="25" t="s">
        <v>85</v>
      </c>
      <c r="F96" s="33" t="s">
        <v>491</v>
      </c>
      <c r="G96" s="25"/>
      <c r="H96" s="25"/>
      <c r="I96" s="25"/>
      <c r="J96" s="102"/>
      <c r="K96" s="102"/>
      <c r="L96" s="102"/>
      <c r="M96" s="102"/>
      <c r="N96" s="102"/>
      <c r="O96" s="102"/>
      <c r="P96" s="102"/>
      <c r="Q96" s="102"/>
      <c r="R96" s="102"/>
    </row>
    <row r="97" spans="1:18" ht="15.75">
      <c r="A97" s="33"/>
      <c r="B97" s="189" t="s">
        <v>500</v>
      </c>
      <c r="C97" s="189" t="s">
        <v>501</v>
      </c>
      <c r="D97" s="68"/>
      <c r="E97" s="25"/>
      <c r="F97" s="33" t="s">
        <v>494</v>
      </c>
      <c r="G97" s="25"/>
      <c r="H97" s="25"/>
      <c r="I97" s="25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1:18" ht="15.75">
      <c r="A98" s="160"/>
      <c r="B98" s="159"/>
      <c r="C98" s="159" t="s">
        <v>495</v>
      </c>
      <c r="D98" s="156"/>
      <c r="E98" s="102"/>
      <c r="F98" s="33" t="s">
        <v>120</v>
      </c>
      <c r="G98" s="30"/>
      <c r="H98" s="30"/>
      <c r="I98" s="30"/>
      <c r="J98" s="102"/>
      <c r="K98" s="102"/>
      <c r="L98" s="102"/>
      <c r="M98" s="102"/>
      <c r="N98" s="102"/>
      <c r="O98" s="102"/>
      <c r="P98" s="102"/>
      <c r="Q98" s="102"/>
      <c r="R98" s="102"/>
    </row>
    <row r="99" spans="1:18" ht="15.75">
      <c r="A99" s="160"/>
      <c r="B99" s="159"/>
      <c r="C99" s="159" t="s">
        <v>496</v>
      </c>
      <c r="D99" s="156"/>
      <c r="E99" s="102"/>
      <c r="F99" s="102"/>
      <c r="G99" s="25"/>
      <c r="H99" s="25"/>
      <c r="I99" s="25"/>
      <c r="J99" s="102"/>
      <c r="K99" s="102"/>
      <c r="L99" s="102"/>
      <c r="M99" s="102"/>
      <c r="N99" s="102"/>
      <c r="O99" s="102"/>
      <c r="P99" s="102"/>
      <c r="Q99" s="102"/>
      <c r="R99" s="102"/>
    </row>
    <row r="100" spans="1:18" ht="15.75">
      <c r="A100" s="160"/>
      <c r="B100" s="159"/>
      <c r="C100" s="159" t="s">
        <v>497</v>
      </c>
      <c r="D100" s="156"/>
      <c r="E100" s="102"/>
      <c r="F100" s="102"/>
      <c r="G100" s="25"/>
      <c r="H100" s="25"/>
      <c r="I100" s="25"/>
      <c r="J100" s="102"/>
      <c r="K100" s="102"/>
      <c r="L100" s="102"/>
      <c r="M100" s="102"/>
      <c r="N100" s="102"/>
      <c r="O100" s="102"/>
      <c r="P100" s="102"/>
      <c r="Q100" s="102"/>
      <c r="R100" s="102"/>
    </row>
    <row r="101" spans="1:18" ht="15.75">
      <c r="A101" s="160"/>
      <c r="B101" s="159"/>
      <c r="C101" s="159"/>
      <c r="D101" s="156"/>
      <c r="E101" s="102"/>
      <c r="F101" s="102"/>
      <c r="G101" s="25"/>
      <c r="H101" s="25"/>
      <c r="I101" s="25"/>
      <c r="J101" s="102"/>
      <c r="K101" s="102"/>
      <c r="L101" s="102"/>
      <c r="M101" s="102"/>
      <c r="N101" s="102"/>
      <c r="O101" s="102"/>
      <c r="P101" s="102"/>
      <c r="Q101" s="102"/>
      <c r="R101" s="102"/>
    </row>
    <row r="102" spans="1:18" s="4" customFormat="1" ht="15.75">
      <c r="A102" s="32">
        <v>12</v>
      </c>
      <c r="B102" s="190" t="s">
        <v>502</v>
      </c>
      <c r="C102" s="190" t="s">
        <v>503</v>
      </c>
      <c r="D102" s="62">
        <v>50000</v>
      </c>
      <c r="E102" s="29" t="s">
        <v>85</v>
      </c>
      <c r="F102" s="32" t="s">
        <v>491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4" customFormat="1" ht="15.75">
      <c r="A103" s="33"/>
      <c r="B103" s="189"/>
      <c r="C103" s="189" t="s">
        <v>504</v>
      </c>
      <c r="D103" s="68"/>
      <c r="E103" s="25"/>
      <c r="F103" s="33" t="s">
        <v>494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4" customFormat="1" ht="15.75">
      <c r="A104" s="33"/>
      <c r="B104" s="189"/>
      <c r="C104" s="189"/>
      <c r="D104" s="63"/>
      <c r="E104" s="31"/>
      <c r="F104" s="33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5.75" thickBot="1">
      <c r="A105" s="107"/>
      <c r="B105" s="331" t="s">
        <v>505</v>
      </c>
      <c r="C105" s="336"/>
      <c r="D105" s="162">
        <f>SUM(D9:D104)</f>
        <v>485000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</row>
    <row r="106" ht="15.75" thickTop="1"/>
  </sheetData>
  <sheetProtection/>
  <mergeCells count="8">
    <mergeCell ref="G7:I7"/>
    <mergeCell ref="J7:R7"/>
    <mergeCell ref="P1:R1"/>
    <mergeCell ref="A2:R2"/>
    <mergeCell ref="A3:R3"/>
    <mergeCell ref="A4:R4"/>
    <mergeCell ref="B7:B8"/>
    <mergeCell ref="D7:D8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S33"/>
  <sheetViews>
    <sheetView zoomScale="140" zoomScaleNormal="140" zoomScalePageLayoutView="0" workbookViewId="0" topLeftCell="A1">
      <selection activeCell="B3" sqref="B3:S3"/>
    </sheetView>
  </sheetViews>
  <sheetFormatPr defaultColWidth="9.140625" defaultRowHeight="15"/>
  <cols>
    <col min="1" max="1" width="0.71875" style="0" customWidth="1"/>
    <col min="2" max="2" width="4.00390625" style="1" customWidth="1"/>
    <col min="3" max="3" width="29.140625" style="1" bestFit="1" customWidth="1"/>
    <col min="4" max="4" width="28.28125" style="1" bestFit="1" customWidth="1"/>
    <col min="5" max="5" width="9.28125" style="1" customWidth="1"/>
    <col min="6" max="6" width="13.140625" style="1" customWidth="1"/>
    <col min="7" max="7" width="14.28125" style="1" bestFit="1" customWidth="1"/>
    <col min="8" max="19" width="3.421875" style="1" customWidth="1"/>
  </cols>
  <sheetData>
    <row r="1" spans="17:19" ht="15">
      <c r="Q1" s="308" t="s">
        <v>87</v>
      </c>
      <c r="R1" s="308"/>
      <c r="S1" s="308"/>
    </row>
    <row r="2" spans="2:19" s="2" customFormat="1" ht="15.75"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2:19" s="2" customFormat="1" ht="15.75">
      <c r="B3" s="301" t="s">
        <v>782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2:19" s="2" customFormat="1" ht="15.75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2:19" s="2" customFormat="1" ht="15.75">
      <c r="B5" s="6" t="s">
        <v>387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2:19" s="2" customFormat="1" ht="15.75">
      <c r="B6" s="6">
        <v>4.2</v>
      </c>
      <c r="C6" s="6" t="s">
        <v>78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2:19" s="2" customFormat="1" ht="15.75">
      <c r="B7" s="7" t="s">
        <v>25</v>
      </c>
      <c r="C7" s="304" t="s">
        <v>3</v>
      </c>
      <c r="D7" s="7" t="s">
        <v>4</v>
      </c>
      <c r="E7" s="304" t="s">
        <v>6</v>
      </c>
      <c r="F7" s="7" t="s">
        <v>7</v>
      </c>
      <c r="G7" s="7" t="s">
        <v>9</v>
      </c>
      <c r="H7" s="307" t="s">
        <v>140</v>
      </c>
      <c r="I7" s="307"/>
      <c r="J7" s="307"/>
      <c r="K7" s="307" t="s">
        <v>699</v>
      </c>
      <c r="L7" s="307"/>
      <c r="M7" s="307"/>
      <c r="N7" s="307"/>
      <c r="O7" s="307"/>
      <c r="P7" s="307"/>
      <c r="Q7" s="307"/>
      <c r="R7" s="307"/>
      <c r="S7" s="307"/>
    </row>
    <row r="8" spans="2:19" s="2" customFormat="1" ht="15.75">
      <c r="B8" s="8" t="s">
        <v>24</v>
      </c>
      <c r="C8" s="306"/>
      <c r="D8" s="8" t="s">
        <v>5</v>
      </c>
      <c r="E8" s="306"/>
      <c r="F8" s="8" t="s">
        <v>8</v>
      </c>
      <c r="G8" s="8" t="s">
        <v>10</v>
      </c>
      <c r="H8" s="109" t="s">
        <v>11</v>
      </c>
      <c r="I8" s="109" t="s">
        <v>12</v>
      </c>
      <c r="J8" s="109" t="s">
        <v>13</v>
      </c>
      <c r="K8" s="109" t="s">
        <v>15</v>
      </c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</row>
    <row r="9" spans="2:19" s="4" customFormat="1" ht="15.75">
      <c r="B9" s="32">
        <v>1</v>
      </c>
      <c r="C9" s="29" t="s">
        <v>506</v>
      </c>
      <c r="D9" s="29" t="s">
        <v>507</v>
      </c>
      <c r="E9" s="34">
        <v>20000</v>
      </c>
      <c r="F9" s="163" t="s">
        <v>361</v>
      </c>
      <c r="G9" s="32" t="s">
        <v>508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s="4" customFormat="1" ht="15.75">
      <c r="B10" s="25"/>
      <c r="C10" s="25" t="s">
        <v>509</v>
      </c>
      <c r="D10" s="25" t="s">
        <v>510</v>
      </c>
      <c r="E10" s="25"/>
      <c r="F10" s="102" t="s">
        <v>86</v>
      </c>
      <c r="G10" s="33" t="s">
        <v>511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4" customFormat="1" ht="15.75">
      <c r="B11" s="25"/>
      <c r="C11" s="25"/>
      <c r="D11" s="25"/>
      <c r="E11" s="25"/>
      <c r="F11" s="25"/>
      <c r="G11" s="33" t="s">
        <v>512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s="4" customFormat="1" ht="15.75">
      <c r="B12" s="25"/>
      <c r="C12" s="25"/>
      <c r="D12" s="25"/>
      <c r="E12" s="25"/>
      <c r="F12" s="25"/>
      <c r="G12" s="33" t="s">
        <v>153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4" customFormat="1" ht="15.75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s="4" customFormat="1" ht="15.75">
      <c r="B14" s="3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s="4" customFormat="1" ht="15.75">
      <c r="B15" s="3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s="4" customFormat="1" ht="15.75">
      <c r="B16" s="3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s="4" customFormat="1" ht="15.75">
      <c r="B17" s="3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s="4" customFormat="1" ht="15.75">
      <c r="B18" s="33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4" customFormat="1" ht="15.75"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s="4" customFormat="1" ht="15.75">
      <c r="B20" s="33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s="4" customFormat="1" ht="15.75">
      <c r="B21" s="33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2:19" s="4" customFormat="1" ht="15.75">
      <c r="B22" s="3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s="4" customFormat="1" ht="15.75">
      <c r="B23" s="33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19" s="4" customFormat="1" ht="15.75">
      <c r="B24" s="33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s="4" customFormat="1" ht="15.75"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s="4" customFormat="1" ht="15.75"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s="4" customFormat="1" ht="15.75">
      <c r="B27" s="33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19" s="4" customFormat="1" ht="15.75">
      <c r="B28" s="33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s="4" customFormat="1" ht="16.5" thickBot="1">
      <c r="B29" s="105"/>
      <c r="C29" s="105" t="s">
        <v>374</v>
      </c>
      <c r="D29" s="106"/>
      <c r="E29" s="134">
        <f>SUM(E9:E28)</f>
        <v>20000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 s="4" customFormat="1" ht="16.5" thickTop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s="4" customFormat="1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s="4" customFormat="1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s="4" customFormat="1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</sheetData>
  <sheetProtection/>
  <mergeCells count="8">
    <mergeCell ref="Q1:S1"/>
    <mergeCell ref="B2:S2"/>
    <mergeCell ref="B3:S3"/>
    <mergeCell ref="B4:S4"/>
    <mergeCell ref="C7:C8"/>
    <mergeCell ref="E7:E8"/>
    <mergeCell ref="H7:J7"/>
    <mergeCell ref="K7:S7"/>
  </mergeCells>
  <printOptions horizontalCentered="1"/>
  <pageMargins left="0" right="0.090551181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S34"/>
  <sheetViews>
    <sheetView zoomScale="130" zoomScaleNormal="130" zoomScalePageLayoutView="0" workbookViewId="0" topLeftCell="A1">
      <selection activeCell="B3" sqref="B3:S3"/>
    </sheetView>
  </sheetViews>
  <sheetFormatPr defaultColWidth="9.140625" defaultRowHeight="15"/>
  <cols>
    <col min="1" max="1" width="0.42578125" style="0" customWidth="1"/>
    <col min="2" max="2" width="4.00390625" style="1" customWidth="1"/>
    <col min="3" max="3" width="27.8515625" style="1" bestFit="1" customWidth="1"/>
    <col min="4" max="4" width="30.421875" style="1" bestFit="1" customWidth="1"/>
    <col min="5" max="5" width="10.00390625" style="1" customWidth="1"/>
    <col min="6" max="6" width="15.140625" style="1" bestFit="1" customWidth="1"/>
    <col min="7" max="7" width="12.57421875" style="1" bestFit="1" customWidth="1"/>
    <col min="8" max="19" width="3.28125" style="1" customWidth="1"/>
  </cols>
  <sheetData>
    <row r="1" spans="17:19" ht="15">
      <c r="Q1" s="308" t="s">
        <v>87</v>
      </c>
      <c r="R1" s="308"/>
      <c r="S1" s="308"/>
    </row>
    <row r="2" spans="2:19" s="2" customFormat="1" ht="15.75"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2:19" s="2" customFormat="1" ht="15.75">
      <c r="B3" s="301" t="s">
        <v>782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2:19" s="2" customFormat="1" ht="15.75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2:19" s="2" customFormat="1" ht="15.75">
      <c r="B5" s="6" t="s">
        <v>387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2:19" s="2" customFormat="1" ht="15.75">
      <c r="B6" s="164">
        <v>4.7</v>
      </c>
      <c r="C6" s="6" t="s">
        <v>82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2:19" s="2" customFormat="1" ht="15.75">
      <c r="B7" s="7" t="s">
        <v>25</v>
      </c>
      <c r="C7" s="304" t="s">
        <v>3</v>
      </c>
      <c r="D7" s="7" t="s">
        <v>4</v>
      </c>
      <c r="E7" s="304" t="s">
        <v>6</v>
      </c>
      <c r="F7" s="7" t="s">
        <v>7</v>
      </c>
      <c r="G7" s="7" t="s">
        <v>9</v>
      </c>
      <c r="H7" s="307" t="s">
        <v>140</v>
      </c>
      <c r="I7" s="307"/>
      <c r="J7" s="307"/>
      <c r="K7" s="307" t="s">
        <v>699</v>
      </c>
      <c r="L7" s="307"/>
      <c r="M7" s="307"/>
      <c r="N7" s="307"/>
      <c r="O7" s="307"/>
      <c r="P7" s="307"/>
      <c r="Q7" s="307"/>
      <c r="R7" s="307"/>
      <c r="S7" s="307"/>
    </row>
    <row r="8" spans="2:19" s="2" customFormat="1" ht="15.75">
      <c r="B8" s="8" t="s">
        <v>24</v>
      </c>
      <c r="C8" s="306"/>
      <c r="D8" s="8" t="s">
        <v>5</v>
      </c>
      <c r="E8" s="306"/>
      <c r="F8" s="8" t="s">
        <v>8</v>
      </c>
      <c r="G8" s="8" t="s">
        <v>10</v>
      </c>
      <c r="H8" s="109" t="s">
        <v>11</v>
      </c>
      <c r="I8" s="109" t="s">
        <v>12</v>
      </c>
      <c r="J8" s="109" t="s">
        <v>13</v>
      </c>
      <c r="K8" s="109" t="s">
        <v>15</v>
      </c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</row>
    <row r="9" spans="2:19" s="4" customFormat="1" ht="15.75">
      <c r="B9" s="32">
        <v>1</v>
      </c>
      <c r="C9" s="28" t="s">
        <v>513</v>
      </c>
      <c r="D9" s="29" t="s">
        <v>514</v>
      </c>
      <c r="E9" s="34">
        <v>20000</v>
      </c>
      <c r="F9" s="29" t="s">
        <v>85</v>
      </c>
      <c r="G9" s="32" t="s">
        <v>372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s="4" customFormat="1" ht="15.75">
      <c r="B10" s="25"/>
      <c r="C10" s="31" t="s">
        <v>570</v>
      </c>
      <c r="D10" s="25" t="s">
        <v>571</v>
      </c>
      <c r="E10" s="99"/>
      <c r="F10" s="31" t="s">
        <v>86</v>
      </c>
      <c r="G10" s="33" t="s">
        <v>150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4" customFormat="1" ht="15.75">
      <c r="B11" s="25"/>
      <c r="C11" s="31"/>
      <c r="D11" s="25" t="s">
        <v>781</v>
      </c>
      <c r="E11" s="25"/>
      <c r="F11" s="31"/>
      <c r="G11" s="33" t="s">
        <v>120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s="4" customFormat="1" ht="15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4" customFormat="1" ht="15.75">
      <c r="B13" s="33"/>
      <c r="C13" s="31"/>
      <c r="D13" s="25"/>
      <c r="E13" s="99"/>
      <c r="F13" s="25"/>
      <c r="G13" s="3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s="4" customFormat="1" ht="15.75">
      <c r="B14" s="25"/>
      <c r="C14" s="31"/>
      <c r="D14" s="25"/>
      <c r="E14" s="99"/>
      <c r="F14" s="31"/>
      <c r="G14" s="3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s="4" customFormat="1" ht="15.75">
      <c r="B15" s="25"/>
      <c r="C15" s="31"/>
      <c r="D15" s="25"/>
      <c r="E15" s="25"/>
      <c r="F15" s="31"/>
      <c r="G15" s="3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s="4" customFormat="1" ht="15.75">
      <c r="B16" s="25"/>
      <c r="C16" s="31"/>
      <c r="D16" s="25"/>
      <c r="E16" s="25"/>
      <c r="F16" s="31"/>
      <c r="G16" s="3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s="4" customFormat="1" ht="15.75">
      <c r="B17" s="25"/>
      <c r="C17" s="31"/>
      <c r="D17" s="25"/>
      <c r="E17" s="25"/>
      <c r="F17" s="31"/>
      <c r="G17" s="3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s="4" customFormat="1" ht="15.7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4" customFormat="1" ht="15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s="4" customFormat="1" ht="15.7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s="4" customFormat="1" ht="15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2:19" s="4" customFormat="1" ht="15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s="4" customFormat="1" ht="15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19" s="4" customFormat="1" ht="15.7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s="4" customFormat="1" ht="15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s="4" customFormat="1" ht="15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s="4" customFormat="1" ht="15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19" s="4" customFormat="1" ht="15.7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s="4" customFormat="1" ht="16.5" thickBot="1">
      <c r="B29" s="106"/>
      <c r="C29" s="105" t="s">
        <v>374</v>
      </c>
      <c r="D29" s="106"/>
      <c r="E29" s="134">
        <f>SUM(E9:E28)</f>
        <v>20000</v>
      </c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2:19" s="4" customFormat="1" ht="16.5" thickTop="1">
      <c r="B30" s="3"/>
      <c r="C30" s="3"/>
      <c r="D30" s="3"/>
      <c r="E30" s="7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s="4" customFormat="1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2:19" s="4" customFormat="1" ht="15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s="4" customFormat="1" ht="15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s="4" customFormat="1" ht="15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</sheetData>
  <sheetProtection/>
  <mergeCells count="8">
    <mergeCell ref="Q1:S1"/>
    <mergeCell ref="B2:S2"/>
    <mergeCell ref="B3:S3"/>
    <mergeCell ref="B4:S4"/>
    <mergeCell ref="C7:C8"/>
    <mergeCell ref="E7:E8"/>
    <mergeCell ref="H7:J7"/>
    <mergeCell ref="K7:S7"/>
  </mergeCells>
  <printOptions horizontalCentered="1"/>
  <pageMargins left="0" right="0.340551181" top="0.748031496062992" bottom="0.748031496062992" header="0.31496062992126" footer="0.3149606299212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85"/>
  <sheetViews>
    <sheetView zoomScale="140" zoomScaleNormal="140" zoomScalePageLayoutView="0" workbookViewId="0" topLeftCell="A34">
      <selection activeCell="F20" sqref="F20"/>
    </sheetView>
  </sheetViews>
  <sheetFormatPr defaultColWidth="9.140625" defaultRowHeight="15"/>
  <cols>
    <col min="1" max="1" width="4.00390625" style="43" customWidth="1"/>
    <col min="2" max="2" width="29.28125" style="1" customWidth="1"/>
    <col min="3" max="3" width="33.28125" style="1" customWidth="1"/>
    <col min="4" max="4" width="9.28125" style="65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308" t="s">
        <v>515</v>
      </c>
      <c r="Q1" s="308"/>
      <c r="R1" s="308"/>
    </row>
    <row r="2" spans="1:18" s="2" customFormat="1" ht="15.75">
      <c r="A2" s="301" t="s">
        <v>516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260" t="s">
        <v>517</v>
      </c>
      <c r="B5" s="208"/>
      <c r="C5" s="206"/>
      <c r="D5" s="6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s="2" customFormat="1" ht="15.75">
      <c r="A6" s="258">
        <v>1.1</v>
      </c>
      <c r="B6" s="208" t="s">
        <v>77</v>
      </c>
      <c r="C6" s="206"/>
      <c r="D6" s="6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</row>
    <row r="7" spans="1:18" s="2" customFormat="1" ht="15.75">
      <c r="A7" s="304" t="s">
        <v>24</v>
      </c>
      <c r="B7" s="304" t="s">
        <v>518</v>
      </c>
      <c r="C7" s="304" t="s">
        <v>519</v>
      </c>
      <c r="D7" s="7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306"/>
      <c r="B8" s="306"/>
      <c r="C8" s="306"/>
      <c r="D8" s="8" t="s">
        <v>520</v>
      </c>
      <c r="E8" s="8" t="s">
        <v>8</v>
      </c>
      <c r="F8" s="8" t="s">
        <v>138</v>
      </c>
      <c r="G8" s="207" t="s">
        <v>11</v>
      </c>
      <c r="H8" s="207" t="s">
        <v>12</v>
      </c>
      <c r="I8" s="207" t="s">
        <v>13</v>
      </c>
      <c r="J8" s="207" t="s">
        <v>15</v>
      </c>
      <c r="K8" s="207" t="s">
        <v>16</v>
      </c>
      <c r="L8" s="207" t="s">
        <v>17</v>
      </c>
      <c r="M8" s="207" t="s">
        <v>18</v>
      </c>
      <c r="N8" s="207" t="s">
        <v>19</v>
      </c>
      <c r="O8" s="207" t="s">
        <v>20</v>
      </c>
      <c r="P8" s="207" t="s">
        <v>21</v>
      </c>
      <c r="Q8" s="207" t="s">
        <v>22</v>
      </c>
      <c r="R8" s="207" t="s">
        <v>23</v>
      </c>
    </row>
    <row r="9" spans="1:18" s="4" customFormat="1" ht="15.75" customHeight="1">
      <c r="A9" s="32">
        <v>1</v>
      </c>
      <c r="B9" s="68" t="s">
        <v>572</v>
      </c>
      <c r="C9" s="128" t="s">
        <v>576</v>
      </c>
      <c r="D9" s="62">
        <v>17000</v>
      </c>
      <c r="E9" s="32" t="s">
        <v>1</v>
      </c>
      <c r="F9" s="32" t="s">
        <v>153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 customHeight="1">
      <c r="A10" s="33"/>
      <c r="B10" s="68" t="s">
        <v>573</v>
      </c>
      <c r="C10" s="128" t="s">
        <v>574</v>
      </c>
      <c r="D10" s="165"/>
      <c r="E10" s="166"/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 customHeight="1">
      <c r="A11" s="33"/>
      <c r="B11" s="68"/>
      <c r="C11" s="128" t="s">
        <v>575</v>
      </c>
      <c r="D11" s="165"/>
      <c r="E11" s="166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 customHeight="1">
      <c r="A12" s="33"/>
      <c r="B12" s="68"/>
      <c r="C12" s="128" t="s">
        <v>577</v>
      </c>
      <c r="D12" s="165"/>
      <c r="E12" s="166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 customHeight="1">
      <c r="A13" s="33"/>
      <c r="B13" s="68"/>
      <c r="C13" s="128" t="s">
        <v>578</v>
      </c>
      <c r="D13" s="165"/>
      <c r="E13" s="166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 customHeight="1">
      <c r="A14" s="39"/>
      <c r="B14" s="69"/>
      <c r="C14" s="222"/>
      <c r="D14" s="154"/>
      <c r="E14" s="167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18" s="4" customFormat="1" ht="15.75" customHeight="1">
      <c r="A15" s="33">
        <v>2</v>
      </c>
      <c r="B15" s="165" t="s">
        <v>660</v>
      </c>
      <c r="C15" s="165" t="s">
        <v>661</v>
      </c>
      <c r="D15" s="168">
        <v>7000</v>
      </c>
      <c r="E15" s="32" t="s">
        <v>1</v>
      </c>
      <c r="F15" s="169" t="s">
        <v>478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 customHeight="1">
      <c r="A16" s="33"/>
      <c r="B16" s="165"/>
      <c r="C16" s="165"/>
      <c r="D16" s="168"/>
      <c r="E16" s="31"/>
      <c r="F16" s="3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 customHeight="1">
      <c r="A17" s="39"/>
      <c r="B17" s="154"/>
      <c r="C17" s="154"/>
      <c r="D17" s="170"/>
      <c r="E17" s="100"/>
      <c r="F17" s="39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</row>
    <row r="18" spans="1:18" s="4" customFormat="1" ht="15.75" customHeight="1">
      <c r="A18" s="33">
        <v>3</v>
      </c>
      <c r="B18" s="165" t="s">
        <v>663</v>
      </c>
      <c r="C18" s="165" t="s">
        <v>662</v>
      </c>
      <c r="D18" s="168">
        <v>4000</v>
      </c>
      <c r="E18" s="33" t="s">
        <v>1</v>
      </c>
      <c r="F18" s="169" t="s">
        <v>478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 customHeight="1">
      <c r="A19" s="171"/>
      <c r="B19" s="165"/>
      <c r="C19" s="165"/>
      <c r="D19" s="168"/>
      <c r="E19" s="31"/>
      <c r="F19" s="33"/>
      <c r="G19" s="175"/>
      <c r="H19" s="17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 customHeight="1">
      <c r="A20" s="39"/>
      <c r="B20" s="273"/>
      <c r="C20" s="273"/>
      <c r="D20" s="274"/>
      <c r="E20" s="39"/>
      <c r="F20" s="275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</row>
    <row r="21" spans="1:18" s="4" customFormat="1" ht="15.75" customHeight="1">
      <c r="A21" s="171">
        <v>4</v>
      </c>
      <c r="B21" s="176" t="s">
        <v>664</v>
      </c>
      <c r="C21" s="176" t="s">
        <v>665</v>
      </c>
      <c r="D21" s="173">
        <v>9000</v>
      </c>
      <c r="E21" s="33" t="s">
        <v>1</v>
      </c>
      <c r="F21" s="169" t="s">
        <v>478</v>
      </c>
      <c r="G21" s="175"/>
      <c r="H21" s="17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 customHeight="1">
      <c r="A22" s="171"/>
      <c r="B22" s="224"/>
      <c r="C22" s="224" t="s">
        <v>666</v>
      </c>
      <c r="D22" s="179"/>
      <c r="E22" s="180"/>
      <c r="F22" s="171"/>
      <c r="G22" s="175"/>
      <c r="H22" s="17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 customHeight="1">
      <c r="A23" s="171"/>
      <c r="B23" s="172"/>
      <c r="C23" s="172"/>
      <c r="D23" s="173"/>
      <c r="E23" s="171"/>
      <c r="F23" s="171"/>
      <c r="G23" s="175"/>
      <c r="H23" s="17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 customHeight="1">
      <c r="A24" s="171"/>
      <c r="B24" s="178"/>
      <c r="C24" s="178"/>
      <c r="D24" s="179"/>
      <c r="E24" s="180"/>
      <c r="F24" s="171"/>
      <c r="G24" s="175"/>
      <c r="H24" s="17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>
      <c r="A25" s="160"/>
      <c r="B25" s="186"/>
      <c r="C25" s="181"/>
      <c r="D25" s="225"/>
      <c r="E25" s="25"/>
      <c r="F25" s="38"/>
      <c r="G25" s="175"/>
      <c r="H25" s="17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>
      <c r="A26" s="160"/>
      <c r="B26" s="186"/>
      <c r="C26" s="181"/>
      <c r="D26" s="225"/>
      <c r="E26" s="25"/>
      <c r="F26" s="38"/>
      <c r="G26" s="175"/>
      <c r="H26" s="17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.75">
      <c r="A27" s="160"/>
      <c r="C27" s="102"/>
      <c r="E27" s="102"/>
      <c r="G27" s="175"/>
      <c r="H27" s="17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>
      <c r="A28" s="160"/>
      <c r="C28" s="102"/>
      <c r="E28" s="102"/>
      <c r="G28" s="175"/>
      <c r="H28" s="17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160"/>
      <c r="C29" s="102"/>
      <c r="E29" s="102"/>
      <c r="G29" s="175"/>
      <c r="H29" s="17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.75">
      <c r="A30" s="161"/>
      <c r="B30" s="227"/>
      <c r="C30" s="157"/>
      <c r="D30" s="228"/>
      <c r="E30" s="157"/>
      <c r="F30" s="227"/>
      <c r="G30" s="177"/>
      <c r="H30" s="177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18" ht="15.75" thickBot="1">
      <c r="A31" s="276"/>
      <c r="B31" s="276" t="s">
        <v>705</v>
      </c>
      <c r="C31" s="272"/>
      <c r="D31" s="277">
        <f>SUM(D9:D30)</f>
        <v>37000</v>
      </c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</row>
    <row r="32" spans="1:18" ht="16.5" thickTop="1">
      <c r="A32" s="260" t="s">
        <v>517</v>
      </c>
      <c r="B32" s="260"/>
      <c r="C32" s="258"/>
      <c r="D32" s="66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</row>
    <row r="33" spans="1:18" ht="15.75">
      <c r="A33" s="258">
        <v>1.2</v>
      </c>
      <c r="B33" s="260" t="s">
        <v>704</v>
      </c>
      <c r="C33" s="258"/>
      <c r="D33" s="66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</row>
    <row r="34" spans="1:18" ht="15.75">
      <c r="A34" s="304" t="s">
        <v>24</v>
      </c>
      <c r="B34" s="304" t="s">
        <v>518</v>
      </c>
      <c r="C34" s="304" t="s">
        <v>519</v>
      </c>
      <c r="D34" s="7" t="s">
        <v>6</v>
      </c>
      <c r="E34" s="7" t="s">
        <v>7</v>
      </c>
      <c r="F34" s="7" t="s">
        <v>9</v>
      </c>
      <c r="G34" s="307" t="s">
        <v>140</v>
      </c>
      <c r="H34" s="307"/>
      <c r="I34" s="307"/>
      <c r="J34" s="307" t="s">
        <v>699</v>
      </c>
      <c r="K34" s="307"/>
      <c r="L34" s="307"/>
      <c r="M34" s="307"/>
      <c r="N34" s="307"/>
      <c r="O34" s="307"/>
      <c r="P34" s="307"/>
      <c r="Q34" s="307"/>
      <c r="R34" s="307"/>
    </row>
    <row r="35" spans="1:18" ht="15.75">
      <c r="A35" s="306"/>
      <c r="B35" s="306"/>
      <c r="C35" s="306"/>
      <c r="D35" s="8" t="s">
        <v>520</v>
      </c>
      <c r="E35" s="8" t="s">
        <v>8</v>
      </c>
      <c r="F35" s="8" t="s">
        <v>138</v>
      </c>
      <c r="G35" s="259" t="s">
        <v>11</v>
      </c>
      <c r="H35" s="259" t="s">
        <v>12</v>
      </c>
      <c r="I35" s="259" t="s">
        <v>13</v>
      </c>
      <c r="J35" s="259" t="s">
        <v>15</v>
      </c>
      <c r="K35" s="259" t="s">
        <v>16</v>
      </c>
      <c r="L35" s="259" t="s">
        <v>17</v>
      </c>
      <c r="M35" s="259" t="s">
        <v>18</v>
      </c>
      <c r="N35" s="259" t="s">
        <v>19</v>
      </c>
      <c r="O35" s="259" t="s">
        <v>20</v>
      </c>
      <c r="P35" s="259" t="s">
        <v>21</v>
      </c>
      <c r="Q35" s="259" t="s">
        <v>22</v>
      </c>
      <c r="R35" s="259" t="s">
        <v>23</v>
      </c>
    </row>
    <row r="36" spans="1:18" ht="15.75">
      <c r="A36" s="278">
        <v>1</v>
      </c>
      <c r="B36" s="67" t="s">
        <v>707</v>
      </c>
      <c r="C36" s="67" t="s">
        <v>706</v>
      </c>
      <c r="D36" s="279">
        <v>3500</v>
      </c>
      <c r="E36" s="32" t="s">
        <v>1</v>
      </c>
      <c r="F36" s="187" t="s">
        <v>89</v>
      </c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7" spans="1:18" ht="15">
      <c r="A37" s="160"/>
      <c r="B37" s="102"/>
      <c r="C37" s="102"/>
      <c r="D37" s="248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ht="15">
      <c r="A38" s="161"/>
      <c r="B38" s="157"/>
      <c r="C38" s="157"/>
      <c r="D38" s="249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</row>
    <row r="39" spans="1:18" ht="31.5">
      <c r="A39" s="160">
        <v>2</v>
      </c>
      <c r="B39" s="250" t="s">
        <v>708</v>
      </c>
      <c r="C39" s="250" t="s">
        <v>709</v>
      </c>
      <c r="D39" s="173">
        <v>9000</v>
      </c>
      <c r="E39" s="33" t="s">
        <v>1</v>
      </c>
      <c r="F39" s="169" t="s">
        <v>89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8" ht="15.75">
      <c r="A40" s="160"/>
      <c r="B40" s="179"/>
      <c r="C40" s="179" t="s">
        <v>666</v>
      </c>
      <c r="D40" s="244"/>
      <c r="E40" s="180"/>
      <c r="F40" s="171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ht="15.75">
      <c r="A41" s="160"/>
      <c r="B41" s="179"/>
      <c r="C41" s="179"/>
      <c r="D41" s="244"/>
      <c r="E41" s="180"/>
      <c r="F41" s="171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ht="15">
      <c r="A42" s="283"/>
      <c r="B42" s="284"/>
      <c r="C42" s="284"/>
      <c r="D42" s="285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</row>
    <row r="43" spans="1:18" ht="15.75">
      <c r="A43" s="160">
        <v>3</v>
      </c>
      <c r="B43" s="102" t="s">
        <v>710</v>
      </c>
      <c r="C43" s="102" t="s">
        <v>710</v>
      </c>
      <c r="D43" s="248">
        <v>4900</v>
      </c>
      <c r="E43" s="33" t="s">
        <v>1</v>
      </c>
      <c r="F43" s="169" t="s">
        <v>89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8" ht="15">
      <c r="A44" s="160"/>
      <c r="B44" s="102"/>
      <c r="C44" s="102"/>
      <c r="D44" s="248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8" ht="15">
      <c r="A45" s="161"/>
      <c r="B45" s="157"/>
      <c r="C45" s="157"/>
      <c r="D45" s="249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</row>
    <row r="46" spans="1:18" ht="15.75">
      <c r="A46" s="160">
        <v>4</v>
      </c>
      <c r="B46" s="102" t="s">
        <v>711</v>
      </c>
      <c r="C46" s="102" t="s">
        <v>711</v>
      </c>
      <c r="D46" s="248">
        <v>2000</v>
      </c>
      <c r="E46" s="33" t="s">
        <v>1</v>
      </c>
      <c r="F46" s="169" t="s">
        <v>89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8" ht="15">
      <c r="A47" s="160"/>
      <c r="B47" s="102"/>
      <c r="C47" s="102"/>
      <c r="D47" s="248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</row>
    <row r="48" spans="1:18" ht="15">
      <c r="A48" s="160"/>
      <c r="B48" s="102"/>
      <c r="C48" s="102"/>
      <c r="D48" s="248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1:18" ht="15">
      <c r="A49" s="160"/>
      <c r="B49" s="102"/>
      <c r="C49" s="102"/>
      <c r="D49" s="248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  <row r="50" spans="1:18" ht="15">
      <c r="A50" s="160"/>
      <c r="B50" s="102"/>
      <c r="C50" s="102"/>
      <c r="D50" s="248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1:18" ht="15">
      <c r="A51" s="160"/>
      <c r="B51" s="102"/>
      <c r="C51" s="102"/>
      <c r="D51" s="248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</row>
    <row r="52" spans="1:18" ht="15">
      <c r="A52" s="160"/>
      <c r="B52" s="102"/>
      <c r="C52" s="102"/>
      <c r="D52" s="248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</row>
    <row r="53" spans="1:18" ht="15">
      <c r="A53" s="160"/>
      <c r="B53" s="102"/>
      <c r="C53" s="102"/>
      <c r="D53" s="248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1:18" ht="15">
      <c r="A54" s="160"/>
      <c r="B54" s="102"/>
      <c r="C54" s="102"/>
      <c r="D54" s="248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1:18" ht="15">
      <c r="A55" s="160"/>
      <c r="B55" s="102"/>
      <c r="C55" s="102"/>
      <c r="D55" s="248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ht="15">
      <c r="A56" s="160"/>
      <c r="B56" s="102"/>
      <c r="C56" s="102"/>
      <c r="D56" s="248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ht="15">
      <c r="A57" s="160"/>
      <c r="B57" s="102"/>
      <c r="C57" s="102"/>
      <c r="D57" s="156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</row>
    <row r="58" spans="1:18" ht="15.75" thickBot="1">
      <c r="A58" s="107"/>
      <c r="B58" s="107" t="s">
        <v>712</v>
      </c>
      <c r="C58" s="103"/>
      <c r="D58" s="162">
        <f>SUM(D36:D57)</f>
        <v>19400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18" ht="16.5" thickTop="1">
      <c r="A59" s="260" t="s">
        <v>517</v>
      </c>
      <c r="B59" s="260"/>
      <c r="C59" s="258"/>
      <c r="D59" s="66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</row>
    <row r="60" spans="1:18" ht="15.75">
      <c r="A60" s="258">
        <v>1.3</v>
      </c>
      <c r="B60" s="260" t="s">
        <v>763</v>
      </c>
      <c r="C60" s="258"/>
      <c r="D60" s="66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</row>
    <row r="61" spans="1:18" ht="15.75">
      <c r="A61" s="304" t="s">
        <v>24</v>
      </c>
      <c r="B61" s="304" t="s">
        <v>518</v>
      </c>
      <c r="C61" s="304" t="s">
        <v>519</v>
      </c>
      <c r="D61" s="7" t="s">
        <v>6</v>
      </c>
      <c r="E61" s="7" t="s">
        <v>7</v>
      </c>
      <c r="F61" s="7" t="s">
        <v>9</v>
      </c>
      <c r="G61" s="307" t="s">
        <v>140</v>
      </c>
      <c r="H61" s="307"/>
      <c r="I61" s="307"/>
      <c r="J61" s="307" t="s">
        <v>699</v>
      </c>
      <c r="K61" s="307"/>
      <c r="L61" s="307"/>
      <c r="M61" s="307"/>
      <c r="N61" s="307"/>
      <c r="O61" s="307"/>
      <c r="P61" s="307"/>
      <c r="Q61" s="307"/>
      <c r="R61" s="307"/>
    </row>
    <row r="62" spans="1:18" ht="15.75">
      <c r="A62" s="306"/>
      <c r="B62" s="306"/>
      <c r="C62" s="306"/>
      <c r="D62" s="8" t="s">
        <v>520</v>
      </c>
      <c r="E62" s="8" t="s">
        <v>8</v>
      </c>
      <c r="F62" s="8" t="s">
        <v>138</v>
      </c>
      <c r="G62" s="259" t="s">
        <v>11</v>
      </c>
      <c r="H62" s="259" t="s">
        <v>12</v>
      </c>
      <c r="I62" s="259" t="s">
        <v>13</v>
      </c>
      <c r="J62" s="259" t="s">
        <v>15</v>
      </c>
      <c r="K62" s="259" t="s">
        <v>16</v>
      </c>
      <c r="L62" s="259" t="s">
        <v>17</v>
      </c>
      <c r="M62" s="259" t="s">
        <v>18</v>
      </c>
      <c r="N62" s="259" t="s">
        <v>19</v>
      </c>
      <c r="O62" s="259" t="s">
        <v>20</v>
      </c>
      <c r="P62" s="259" t="s">
        <v>21</v>
      </c>
      <c r="Q62" s="259" t="s">
        <v>22</v>
      </c>
      <c r="R62" s="259" t="s">
        <v>23</v>
      </c>
    </row>
    <row r="63" spans="1:18" ht="31.5">
      <c r="A63" s="160">
        <v>1</v>
      </c>
      <c r="B63" s="250" t="s">
        <v>764</v>
      </c>
      <c r="C63" s="250" t="s">
        <v>765</v>
      </c>
      <c r="D63" s="173">
        <v>13500</v>
      </c>
      <c r="E63" s="33" t="s">
        <v>1</v>
      </c>
      <c r="F63" s="169" t="s">
        <v>150</v>
      </c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1:18" ht="15.75">
      <c r="A64" s="160"/>
      <c r="B64" s="179"/>
      <c r="C64" s="179" t="s">
        <v>666</v>
      </c>
      <c r="D64" s="244"/>
      <c r="E64" s="180"/>
      <c r="F64" s="171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1:18" ht="15.75">
      <c r="A65" s="160"/>
      <c r="B65" s="179"/>
      <c r="C65" s="179"/>
      <c r="D65" s="244"/>
      <c r="E65" s="180"/>
      <c r="F65" s="171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1:18" ht="15">
      <c r="A66" s="280"/>
      <c r="B66" s="281"/>
      <c r="C66" s="281"/>
      <c r="D66" s="282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</row>
    <row r="67" spans="1:18" ht="15.75">
      <c r="A67" s="160"/>
      <c r="B67" s="102"/>
      <c r="C67" s="102"/>
      <c r="D67" s="248"/>
      <c r="E67" s="33"/>
      <c r="F67" s="169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1:18" ht="15">
      <c r="A68" s="160"/>
      <c r="B68" s="102"/>
      <c r="C68" s="102"/>
      <c r="D68" s="248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1:18" ht="15">
      <c r="A69" s="160"/>
      <c r="B69" s="102"/>
      <c r="C69" s="102"/>
      <c r="D69" s="248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</row>
    <row r="70" spans="1:18" ht="15.75">
      <c r="A70" s="160"/>
      <c r="B70" s="102"/>
      <c r="C70" s="102"/>
      <c r="D70" s="248"/>
      <c r="E70" s="33"/>
      <c r="F70" s="169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1:18" ht="15">
      <c r="A71" s="160"/>
      <c r="B71" s="102"/>
      <c r="C71" s="102"/>
      <c r="D71" s="248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1:18" ht="15">
      <c r="A72" s="160"/>
      <c r="B72" s="102"/>
      <c r="C72" s="102"/>
      <c r="D72" s="248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1:18" ht="15">
      <c r="A73" s="160"/>
      <c r="B73" s="102"/>
      <c r="C73" s="102"/>
      <c r="D73" s="248"/>
      <c r="E73" s="102"/>
      <c r="F73" s="102"/>
      <c r="G73" s="102"/>
      <c r="H73" s="102"/>
      <c r="I73" s="160"/>
      <c r="J73" s="102"/>
      <c r="K73" s="102"/>
      <c r="L73" s="102"/>
      <c r="M73" s="102"/>
      <c r="N73" s="102"/>
      <c r="O73" s="102"/>
      <c r="P73" s="102"/>
      <c r="Q73" s="102"/>
      <c r="R73" s="102"/>
    </row>
    <row r="74" spans="1:18" ht="15">
      <c r="A74" s="160"/>
      <c r="B74" s="102"/>
      <c r="C74" s="102"/>
      <c r="D74" s="248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</row>
    <row r="75" spans="1:18" ht="15">
      <c r="A75" s="160"/>
      <c r="B75" s="102"/>
      <c r="C75" s="102"/>
      <c r="D75" s="248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</row>
    <row r="76" spans="1:18" ht="15">
      <c r="A76" s="160"/>
      <c r="B76" s="102"/>
      <c r="C76" s="102"/>
      <c r="D76" s="248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1:18" ht="15">
      <c r="A77" s="160"/>
      <c r="B77" s="102"/>
      <c r="C77" s="102"/>
      <c r="D77" s="248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1:18" ht="15">
      <c r="A78" s="160"/>
      <c r="B78" s="102"/>
      <c r="C78" s="102"/>
      <c r="D78" s="248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79" spans="1:18" ht="15">
      <c r="A79" s="160"/>
      <c r="B79" s="102"/>
      <c r="C79" s="102"/>
      <c r="D79" s="248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1:18" ht="15">
      <c r="A80" s="160"/>
      <c r="B80" s="102"/>
      <c r="C80" s="102"/>
      <c r="D80" s="248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  <row r="81" spans="1:18" ht="15">
      <c r="A81" s="160"/>
      <c r="B81" s="102"/>
      <c r="C81" s="102"/>
      <c r="D81" s="248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</row>
    <row r="82" spans="1:18" ht="15">
      <c r="A82" s="160"/>
      <c r="B82" s="102"/>
      <c r="C82" s="102"/>
      <c r="D82" s="248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1:18" ht="15">
      <c r="A83" s="160"/>
      <c r="B83" s="102"/>
      <c r="C83" s="102"/>
      <c r="D83" s="248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</row>
    <row r="84" spans="1:18" ht="15">
      <c r="A84" s="160"/>
      <c r="B84" s="102"/>
      <c r="C84" s="102"/>
      <c r="D84" s="156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</row>
    <row r="85" spans="1:18" ht="15.75" thickBot="1">
      <c r="A85" s="107"/>
      <c r="B85" s="107" t="s">
        <v>712</v>
      </c>
      <c r="C85" s="103"/>
      <c r="D85" s="162">
        <f>SUM(D63:D84)</f>
        <v>13500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</row>
    <row r="86" ht="15.75" thickTop="1"/>
  </sheetData>
  <sheetProtection/>
  <mergeCells count="19">
    <mergeCell ref="A34:A35"/>
    <mergeCell ref="B34:B35"/>
    <mergeCell ref="C34:C35"/>
    <mergeCell ref="G34:I34"/>
    <mergeCell ref="J34:R34"/>
    <mergeCell ref="A61:A62"/>
    <mergeCell ref="B61:B62"/>
    <mergeCell ref="C61:C62"/>
    <mergeCell ref="G61:I61"/>
    <mergeCell ref="J61:R61"/>
    <mergeCell ref="B7:B8"/>
    <mergeCell ref="C7:C8"/>
    <mergeCell ref="G7:I7"/>
    <mergeCell ref="J7:R7"/>
    <mergeCell ref="P1:R1"/>
    <mergeCell ref="A2:R2"/>
    <mergeCell ref="A3:R3"/>
    <mergeCell ref="A4:R4"/>
    <mergeCell ref="A7:A8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94"/>
  <sheetViews>
    <sheetView zoomScale="140" zoomScaleNormal="140" zoomScalePageLayoutView="0" workbookViewId="0" topLeftCell="A130">
      <selection activeCell="A3" sqref="A3:R3"/>
    </sheetView>
  </sheetViews>
  <sheetFormatPr defaultColWidth="9.140625" defaultRowHeight="15"/>
  <cols>
    <col min="1" max="1" width="4.00390625" style="43" customWidth="1"/>
    <col min="2" max="2" width="32.00390625" style="1" bestFit="1" customWidth="1"/>
    <col min="3" max="3" width="29.7109375" style="1" customWidth="1"/>
    <col min="4" max="4" width="9.28125" style="60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308" t="s">
        <v>515</v>
      </c>
      <c r="Q1" s="308"/>
      <c r="R1" s="308"/>
    </row>
    <row r="2" spans="1:18" s="2" customFormat="1" ht="15.75">
      <c r="A2" s="301" t="s">
        <v>516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260" t="s">
        <v>714</v>
      </c>
      <c r="B5" s="214"/>
      <c r="C5" s="212"/>
      <c r="D5" s="61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s="2" customFormat="1" ht="15.75">
      <c r="A6" s="258">
        <v>2.1</v>
      </c>
      <c r="B6" s="214" t="s">
        <v>77</v>
      </c>
      <c r="C6" s="212"/>
      <c r="D6" s="61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s="2" customFormat="1" ht="15.75">
      <c r="A7" s="304" t="s">
        <v>24</v>
      </c>
      <c r="B7" s="304" t="s">
        <v>518</v>
      </c>
      <c r="C7" s="304" t="s">
        <v>519</v>
      </c>
      <c r="D7" s="242" t="s">
        <v>6</v>
      </c>
      <c r="E7" s="7" t="s">
        <v>7</v>
      </c>
      <c r="F7" s="7" t="s">
        <v>9</v>
      </c>
      <c r="G7" s="307" t="s">
        <v>14</v>
      </c>
      <c r="H7" s="307"/>
      <c r="I7" s="307"/>
      <c r="J7" s="307" t="s">
        <v>140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306"/>
      <c r="B8" s="306"/>
      <c r="C8" s="306"/>
      <c r="D8" s="243" t="s">
        <v>520</v>
      </c>
      <c r="E8" s="8" t="s">
        <v>8</v>
      </c>
      <c r="F8" s="8" t="s">
        <v>138</v>
      </c>
      <c r="G8" s="213" t="s">
        <v>11</v>
      </c>
      <c r="H8" s="213" t="s">
        <v>12</v>
      </c>
      <c r="I8" s="213" t="s">
        <v>13</v>
      </c>
      <c r="J8" s="213" t="s">
        <v>15</v>
      </c>
      <c r="K8" s="213" t="s">
        <v>16</v>
      </c>
      <c r="L8" s="213" t="s">
        <v>17</v>
      </c>
      <c r="M8" s="213" t="s">
        <v>18</v>
      </c>
      <c r="N8" s="213" t="s">
        <v>19</v>
      </c>
      <c r="O8" s="213" t="s">
        <v>20</v>
      </c>
      <c r="P8" s="213" t="s">
        <v>21</v>
      </c>
      <c r="Q8" s="213" t="s">
        <v>22</v>
      </c>
      <c r="R8" s="213" t="s">
        <v>23</v>
      </c>
    </row>
    <row r="9" spans="1:18" s="4" customFormat="1" ht="15.75" customHeight="1">
      <c r="A9" s="32">
        <v>1</v>
      </c>
      <c r="B9" s="235" t="s">
        <v>591</v>
      </c>
      <c r="C9" s="235" t="s">
        <v>591</v>
      </c>
      <c r="D9" s="62">
        <v>17000</v>
      </c>
      <c r="E9" s="32" t="s">
        <v>1</v>
      </c>
      <c r="F9" s="32" t="s">
        <v>153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 customHeight="1">
      <c r="A10" s="33"/>
      <c r="B10" s="229" t="s">
        <v>612</v>
      </c>
      <c r="C10" s="229" t="s">
        <v>592</v>
      </c>
      <c r="D10" s="188"/>
      <c r="E10" s="166"/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 customHeight="1">
      <c r="A11" s="33"/>
      <c r="B11" s="165"/>
      <c r="C11" s="229" t="s">
        <v>593</v>
      </c>
      <c r="D11" s="188"/>
      <c r="E11" s="166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 customHeight="1">
      <c r="A12" s="33"/>
      <c r="B12" s="165"/>
      <c r="C12" s="234" t="s">
        <v>596</v>
      </c>
      <c r="D12" s="188"/>
      <c r="E12" s="166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 customHeight="1">
      <c r="A13" s="33"/>
      <c r="B13" s="165"/>
      <c r="C13" s="189" t="s">
        <v>597</v>
      </c>
      <c r="D13" s="188"/>
      <c r="E13" s="166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 customHeight="1">
      <c r="A14" s="33"/>
      <c r="B14" s="165"/>
      <c r="C14" s="189" t="s">
        <v>598</v>
      </c>
      <c r="D14" s="188"/>
      <c r="E14" s="166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 customHeight="1">
      <c r="A15" s="33"/>
      <c r="B15" s="165"/>
      <c r="C15" s="234" t="s">
        <v>599</v>
      </c>
      <c r="D15" s="168"/>
      <c r="E15" s="33"/>
      <c r="F15" s="16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 customHeight="1">
      <c r="A16" s="33"/>
      <c r="B16" s="165"/>
      <c r="C16" s="189" t="s">
        <v>600</v>
      </c>
      <c r="D16" s="168"/>
      <c r="E16" s="31"/>
      <c r="F16" s="3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 customHeight="1">
      <c r="A17" s="33"/>
      <c r="B17" s="165"/>
      <c r="C17" s="234" t="s">
        <v>601</v>
      </c>
      <c r="D17" s="168"/>
      <c r="E17" s="31"/>
      <c r="F17" s="3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 customHeight="1">
      <c r="A18" s="33"/>
      <c r="B18" s="165"/>
      <c r="C18" s="234" t="s">
        <v>602</v>
      </c>
      <c r="D18" s="168"/>
      <c r="E18" s="31"/>
      <c r="F18" s="3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 customHeight="1">
      <c r="A19" s="33"/>
      <c r="B19" s="165"/>
      <c r="C19" s="234" t="s">
        <v>603</v>
      </c>
      <c r="D19" s="168"/>
      <c r="E19" s="31"/>
      <c r="F19" s="33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 customHeight="1">
      <c r="A20" s="33"/>
      <c r="B20" s="232"/>
      <c r="C20" s="234" t="s">
        <v>594</v>
      </c>
      <c r="D20" s="168"/>
      <c r="E20" s="31"/>
      <c r="F20" s="33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 customHeight="1">
      <c r="A21" s="171"/>
      <c r="B21" s="172"/>
      <c r="C21" s="234" t="s">
        <v>604</v>
      </c>
      <c r="D21" s="173"/>
      <c r="E21" s="171"/>
      <c r="F21" s="174"/>
      <c r="G21" s="175"/>
      <c r="H21" s="17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 customHeight="1">
      <c r="A22" s="171"/>
      <c r="B22" s="172"/>
      <c r="C22" s="234" t="s">
        <v>606</v>
      </c>
      <c r="D22" s="173"/>
      <c r="E22" s="171"/>
      <c r="F22" s="174"/>
      <c r="G22" s="175"/>
      <c r="H22" s="17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 customHeight="1">
      <c r="A23" s="171"/>
      <c r="B23" s="172"/>
      <c r="C23" s="234" t="s">
        <v>607</v>
      </c>
      <c r="D23" s="173"/>
      <c r="E23" s="171"/>
      <c r="F23" s="174"/>
      <c r="G23" s="175"/>
      <c r="H23" s="17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 customHeight="1">
      <c r="A24" s="171"/>
      <c r="B24" s="172"/>
      <c r="C24" s="234" t="s">
        <v>608</v>
      </c>
      <c r="D24" s="173"/>
      <c r="E24" s="171"/>
      <c r="F24" s="174"/>
      <c r="G24" s="175"/>
      <c r="H24" s="17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.75" customHeight="1">
      <c r="A25" s="171"/>
      <c r="B25" s="172"/>
      <c r="C25" s="234" t="s">
        <v>609</v>
      </c>
      <c r="D25" s="173"/>
      <c r="E25" s="171"/>
      <c r="F25" s="174"/>
      <c r="G25" s="175"/>
      <c r="H25" s="17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4" customFormat="1" ht="15.75" customHeight="1">
      <c r="A26" s="171"/>
      <c r="B26" s="176"/>
      <c r="C26" s="234" t="s">
        <v>595</v>
      </c>
      <c r="D26" s="173"/>
      <c r="E26" s="171"/>
      <c r="F26" s="171"/>
      <c r="G26" s="175"/>
      <c r="H26" s="17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.75" customHeight="1">
      <c r="A27" s="171"/>
      <c r="B27" s="224"/>
      <c r="C27" s="234" t="s">
        <v>610</v>
      </c>
      <c r="D27" s="244"/>
      <c r="E27" s="180"/>
      <c r="F27" s="171"/>
      <c r="G27" s="175"/>
      <c r="H27" s="17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5.75" customHeight="1">
      <c r="A28" s="171"/>
      <c r="B28" s="172"/>
      <c r="C28" s="236" t="s">
        <v>611</v>
      </c>
      <c r="D28" s="173"/>
      <c r="E28" s="171"/>
      <c r="F28" s="171"/>
      <c r="G28" s="175"/>
      <c r="H28" s="17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160"/>
      <c r="B29" s="186"/>
      <c r="C29" s="102"/>
      <c r="D29" s="245"/>
      <c r="E29" s="102"/>
      <c r="F29" s="186"/>
      <c r="G29" s="175"/>
      <c r="H29" s="17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.75">
      <c r="A30" s="160"/>
      <c r="B30" s="186"/>
      <c r="C30" s="102"/>
      <c r="D30" s="245"/>
      <c r="E30" s="102"/>
      <c r="F30" s="186"/>
      <c r="G30" s="175"/>
      <c r="H30" s="17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>
      <c r="A31" s="161"/>
      <c r="B31" s="227"/>
      <c r="C31" s="157"/>
      <c r="D31" s="246"/>
      <c r="E31" s="157"/>
      <c r="F31" s="227"/>
      <c r="G31" s="177"/>
      <c r="H31" s="177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5.75">
      <c r="A32" s="258">
        <v>2.1</v>
      </c>
      <c r="B32" s="214" t="s">
        <v>77</v>
      </c>
      <c r="C32" s="212"/>
      <c r="D32" s="61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</row>
    <row r="33" spans="1:18" ht="15.75">
      <c r="A33" s="304" t="s">
        <v>24</v>
      </c>
      <c r="B33" s="304" t="s">
        <v>518</v>
      </c>
      <c r="C33" s="304" t="s">
        <v>519</v>
      </c>
      <c r="D33" s="242" t="s">
        <v>6</v>
      </c>
      <c r="E33" s="7" t="s">
        <v>7</v>
      </c>
      <c r="F33" s="7" t="s">
        <v>9</v>
      </c>
      <c r="G33" s="307" t="s">
        <v>14</v>
      </c>
      <c r="H33" s="307"/>
      <c r="I33" s="307"/>
      <c r="J33" s="307" t="s">
        <v>140</v>
      </c>
      <c r="K33" s="307"/>
      <c r="L33" s="307"/>
      <c r="M33" s="307"/>
      <c r="N33" s="307"/>
      <c r="O33" s="307"/>
      <c r="P33" s="307"/>
      <c r="Q33" s="307"/>
      <c r="R33" s="307"/>
    </row>
    <row r="34" spans="1:18" ht="15.75">
      <c r="A34" s="306"/>
      <c r="B34" s="306"/>
      <c r="C34" s="306"/>
      <c r="D34" s="243" t="s">
        <v>520</v>
      </c>
      <c r="E34" s="8" t="s">
        <v>8</v>
      </c>
      <c r="F34" s="8" t="s">
        <v>138</v>
      </c>
      <c r="G34" s="213" t="s">
        <v>11</v>
      </c>
      <c r="H34" s="213" t="s">
        <v>12</v>
      </c>
      <c r="I34" s="213" t="s">
        <v>13</v>
      </c>
      <c r="J34" s="213" t="s">
        <v>15</v>
      </c>
      <c r="K34" s="213" t="s">
        <v>16</v>
      </c>
      <c r="L34" s="213" t="s">
        <v>17</v>
      </c>
      <c r="M34" s="213" t="s">
        <v>18</v>
      </c>
      <c r="N34" s="213" t="s">
        <v>19</v>
      </c>
      <c r="O34" s="213" t="s">
        <v>20</v>
      </c>
      <c r="P34" s="213" t="s">
        <v>21</v>
      </c>
      <c r="Q34" s="213" t="s">
        <v>22</v>
      </c>
      <c r="R34" s="213" t="s">
        <v>23</v>
      </c>
    </row>
    <row r="35" spans="1:18" ht="15.75">
      <c r="A35" s="278">
        <v>2</v>
      </c>
      <c r="B35" s="163" t="s">
        <v>615</v>
      </c>
      <c r="C35" s="237" t="s">
        <v>617</v>
      </c>
      <c r="D35" s="247">
        <v>4300</v>
      </c>
      <c r="E35" s="32" t="s">
        <v>1</v>
      </c>
      <c r="F35" s="32" t="s">
        <v>153</v>
      </c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5.75">
      <c r="A36" s="160"/>
      <c r="B36" s="102" t="s">
        <v>616</v>
      </c>
      <c r="C36" s="234" t="s">
        <v>618</v>
      </c>
      <c r="D36" s="248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</row>
    <row r="37" spans="1:18" ht="15.75">
      <c r="A37" s="160"/>
      <c r="B37" s="102"/>
      <c r="C37" s="234" t="s">
        <v>619</v>
      </c>
      <c r="D37" s="248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</row>
    <row r="38" spans="1:18" ht="15.75">
      <c r="A38" s="160"/>
      <c r="B38" s="102"/>
      <c r="C38" s="234" t="s">
        <v>620</v>
      </c>
      <c r="D38" s="248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</row>
    <row r="39" spans="1:18" ht="15.75">
      <c r="A39" s="160"/>
      <c r="B39" s="102"/>
      <c r="C39" s="234" t="s">
        <v>621</v>
      </c>
      <c r="D39" s="248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</row>
    <row r="40" spans="1:18" ht="15.75">
      <c r="A40" s="160"/>
      <c r="B40" s="102"/>
      <c r="C40" s="234" t="s">
        <v>622</v>
      </c>
      <c r="D40" s="248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</row>
    <row r="41" spans="1:18" ht="15.75">
      <c r="A41" s="160"/>
      <c r="B41" s="102"/>
      <c r="C41" s="234" t="s">
        <v>625</v>
      </c>
      <c r="D41" s="248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</row>
    <row r="42" spans="1:18" ht="15.75">
      <c r="A42" s="160"/>
      <c r="B42" s="102"/>
      <c r="C42" s="234" t="s">
        <v>624</v>
      </c>
      <c r="D42" s="248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</row>
    <row r="43" spans="1:18" ht="15.75">
      <c r="A43" s="160"/>
      <c r="B43" s="102"/>
      <c r="C43" s="234" t="s">
        <v>623</v>
      </c>
      <c r="D43" s="248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</row>
    <row r="44" spans="1:18" ht="15.75">
      <c r="A44" s="160"/>
      <c r="B44" s="102"/>
      <c r="C44" s="234" t="s">
        <v>626</v>
      </c>
      <c r="D44" s="248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8" ht="15.75">
      <c r="A45" s="160"/>
      <c r="B45" s="102"/>
      <c r="C45" s="234" t="s">
        <v>627</v>
      </c>
      <c r="D45" s="248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</row>
    <row r="46" spans="1:18" ht="15.75">
      <c r="A46" s="160"/>
      <c r="B46" s="102"/>
      <c r="C46" s="234" t="s">
        <v>628</v>
      </c>
      <c r="D46" s="248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</row>
    <row r="47" spans="1:18" ht="15.75">
      <c r="A47" s="160"/>
      <c r="B47" s="102"/>
      <c r="C47" s="234" t="s">
        <v>608</v>
      </c>
      <c r="D47" s="248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</row>
    <row r="48" spans="1:18" ht="15.75">
      <c r="A48" s="160"/>
      <c r="B48" s="102"/>
      <c r="C48" s="234" t="s">
        <v>629</v>
      </c>
      <c r="D48" s="248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1:18" ht="15.75">
      <c r="A49" s="160"/>
      <c r="B49" s="102"/>
      <c r="C49" s="234" t="s">
        <v>613</v>
      </c>
      <c r="D49" s="248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  <row r="50" spans="1:18" ht="15.75">
      <c r="A50" s="160"/>
      <c r="B50" s="102"/>
      <c r="C50" s="234" t="s">
        <v>614</v>
      </c>
      <c r="D50" s="248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</row>
    <row r="51" spans="1:18" ht="15">
      <c r="A51" s="160"/>
      <c r="B51" s="102"/>
      <c r="C51" s="159"/>
      <c r="D51" s="248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</row>
    <row r="52" spans="1:18" ht="15.75">
      <c r="A52" s="278">
        <v>3</v>
      </c>
      <c r="B52" s="238" t="s">
        <v>631</v>
      </c>
      <c r="C52" s="238" t="s">
        <v>631</v>
      </c>
      <c r="D52" s="247">
        <v>2500</v>
      </c>
      <c r="E52" s="32" t="s">
        <v>1</v>
      </c>
      <c r="F52" s="32" t="s">
        <v>153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</row>
    <row r="53" spans="1:18" ht="15.75">
      <c r="A53" s="160"/>
      <c r="B53" s="102"/>
      <c r="C53" s="233" t="s">
        <v>630</v>
      </c>
      <c r="D53" s="248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</row>
    <row r="54" spans="1:18" ht="15.75">
      <c r="A54" s="160"/>
      <c r="B54" s="102"/>
      <c r="C54" s="233" t="s">
        <v>633</v>
      </c>
      <c r="D54" s="248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</row>
    <row r="55" spans="1:18" ht="15.75">
      <c r="A55" s="160"/>
      <c r="B55" s="102"/>
      <c r="C55" s="233" t="s">
        <v>634</v>
      </c>
      <c r="D55" s="248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</row>
    <row r="56" spans="1:18" ht="15.75">
      <c r="A56" s="160"/>
      <c r="B56" s="102"/>
      <c r="C56" s="233" t="s">
        <v>632</v>
      </c>
      <c r="D56" s="248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</row>
    <row r="57" spans="1:18" ht="15.75">
      <c r="A57" s="161"/>
      <c r="B57" s="157"/>
      <c r="C57" s="261"/>
      <c r="D57" s="249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</row>
    <row r="58" spans="1:18" ht="15.75">
      <c r="A58" s="258">
        <v>2.1</v>
      </c>
      <c r="B58" s="214" t="s">
        <v>77</v>
      </c>
      <c r="C58" s="212"/>
      <c r="D58" s="61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</row>
    <row r="59" spans="1:18" ht="15.75">
      <c r="A59" s="304" t="s">
        <v>24</v>
      </c>
      <c r="B59" s="304" t="s">
        <v>518</v>
      </c>
      <c r="C59" s="304" t="s">
        <v>519</v>
      </c>
      <c r="D59" s="242" t="s">
        <v>6</v>
      </c>
      <c r="E59" s="7" t="s">
        <v>7</v>
      </c>
      <c r="F59" s="7" t="s">
        <v>9</v>
      </c>
      <c r="G59" s="307" t="s">
        <v>140</v>
      </c>
      <c r="H59" s="307"/>
      <c r="I59" s="307"/>
      <c r="J59" s="307" t="s">
        <v>699</v>
      </c>
      <c r="K59" s="307"/>
      <c r="L59" s="307"/>
      <c r="M59" s="307"/>
      <c r="N59" s="307"/>
      <c r="O59" s="307"/>
      <c r="P59" s="307"/>
      <c r="Q59" s="307"/>
      <c r="R59" s="307"/>
    </row>
    <row r="60" spans="1:18" ht="15.75">
      <c r="A60" s="306"/>
      <c r="B60" s="306"/>
      <c r="C60" s="306"/>
      <c r="D60" s="243" t="s">
        <v>520</v>
      </c>
      <c r="E60" s="8" t="s">
        <v>8</v>
      </c>
      <c r="F60" s="8" t="s">
        <v>138</v>
      </c>
      <c r="G60" s="213" t="s">
        <v>11</v>
      </c>
      <c r="H60" s="213" t="s">
        <v>12</v>
      </c>
      <c r="I60" s="213" t="s">
        <v>13</v>
      </c>
      <c r="J60" s="213" t="s">
        <v>15</v>
      </c>
      <c r="K60" s="213" t="s">
        <v>16</v>
      </c>
      <c r="L60" s="213" t="s">
        <v>17</v>
      </c>
      <c r="M60" s="213" t="s">
        <v>18</v>
      </c>
      <c r="N60" s="213" t="s">
        <v>19</v>
      </c>
      <c r="O60" s="213" t="s">
        <v>20</v>
      </c>
      <c r="P60" s="213" t="s">
        <v>21</v>
      </c>
      <c r="Q60" s="213" t="s">
        <v>22</v>
      </c>
      <c r="R60" s="213" t="s">
        <v>23</v>
      </c>
    </row>
    <row r="61" spans="1:18" ht="31.5">
      <c r="A61" s="278">
        <v>4</v>
      </c>
      <c r="B61" s="163" t="s">
        <v>636</v>
      </c>
      <c r="C61" s="240" t="s">
        <v>638</v>
      </c>
      <c r="D61" s="247">
        <v>700</v>
      </c>
      <c r="E61" s="32" t="s">
        <v>1</v>
      </c>
      <c r="F61" s="32" t="s">
        <v>153</v>
      </c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</row>
    <row r="62" spans="1:18" ht="15.75">
      <c r="A62" s="160"/>
      <c r="B62" s="102" t="s">
        <v>637</v>
      </c>
      <c r="C62" s="241" t="s">
        <v>639</v>
      </c>
      <c r="D62" s="248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</row>
    <row r="63" spans="1:18" ht="15.75">
      <c r="A63" s="160"/>
      <c r="B63" s="102"/>
      <c r="C63" s="241" t="s">
        <v>640</v>
      </c>
      <c r="D63" s="248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</row>
    <row r="64" spans="1:18" ht="15.75">
      <c r="A64" s="160"/>
      <c r="B64" s="102"/>
      <c r="C64" s="241" t="s">
        <v>641</v>
      </c>
      <c r="D64" s="248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</row>
    <row r="65" spans="1:18" ht="15.75">
      <c r="A65" s="160"/>
      <c r="B65" s="102"/>
      <c r="C65" s="241" t="s">
        <v>642</v>
      </c>
      <c r="D65" s="248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</row>
    <row r="66" spans="1:18" ht="31.5">
      <c r="A66" s="160"/>
      <c r="B66" s="102"/>
      <c r="C66" s="241" t="s">
        <v>635</v>
      </c>
      <c r="D66" s="248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</row>
    <row r="67" spans="1:18" ht="31.5">
      <c r="A67" s="160"/>
      <c r="B67" s="102"/>
      <c r="C67" s="241" t="s">
        <v>643</v>
      </c>
      <c r="D67" s="248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</row>
    <row r="68" spans="1:18" ht="15.75">
      <c r="A68" s="160"/>
      <c r="B68" s="102"/>
      <c r="C68" s="241" t="s">
        <v>644</v>
      </c>
      <c r="D68" s="248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</row>
    <row r="69" spans="1:18" ht="31.5">
      <c r="A69" s="160"/>
      <c r="B69" s="102"/>
      <c r="C69" s="241" t="s">
        <v>645</v>
      </c>
      <c r="D69" s="248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</row>
    <row r="70" spans="1:18" ht="15.75">
      <c r="A70" s="160"/>
      <c r="B70" s="102"/>
      <c r="C70" s="241" t="s">
        <v>646</v>
      </c>
      <c r="D70" s="248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</row>
    <row r="71" spans="1:18" ht="15.75">
      <c r="A71" s="160"/>
      <c r="B71" s="102"/>
      <c r="C71" s="233" t="s">
        <v>647</v>
      </c>
      <c r="D71" s="248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</row>
    <row r="72" spans="1:18" ht="15">
      <c r="A72" s="160"/>
      <c r="B72" s="102"/>
      <c r="C72" s="102" t="s">
        <v>648</v>
      </c>
      <c r="D72" s="248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</row>
    <row r="73" spans="1:18" ht="15">
      <c r="A73" s="161"/>
      <c r="B73" s="157"/>
      <c r="C73" s="157"/>
      <c r="D73" s="249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</row>
    <row r="74" spans="1:18" ht="15.75">
      <c r="A74" s="160">
        <v>5</v>
      </c>
      <c r="B74" s="233" t="s">
        <v>631</v>
      </c>
      <c r="C74" s="233" t="s">
        <v>631</v>
      </c>
      <c r="D74" s="248">
        <v>2500</v>
      </c>
      <c r="E74" s="33" t="s">
        <v>1</v>
      </c>
      <c r="F74" s="33" t="s">
        <v>491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</row>
    <row r="75" spans="1:18" ht="15.75">
      <c r="A75" s="160"/>
      <c r="B75" s="102"/>
      <c r="C75" s="233" t="s">
        <v>630</v>
      </c>
      <c r="D75" s="248"/>
      <c r="E75" s="102"/>
      <c r="F75" s="33" t="s">
        <v>494</v>
      </c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</row>
    <row r="76" spans="1:18" ht="15.75">
      <c r="A76" s="160"/>
      <c r="B76" s="102"/>
      <c r="C76" s="233" t="s">
        <v>633</v>
      </c>
      <c r="D76" s="248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</row>
    <row r="77" spans="1:18" ht="15.75">
      <c r="A77" s="160"/>
      <c r="B77" s="102"/>
      <c r="C77" s="233" t="s">
        <v>634</v>
      </c>
      <c r="D77" s="248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</row>
    <row r="78" spans="1:18" ht="15.75">
      <c r="A78" s="160"/>
      <c r="B78" s="102"/>
      <c r="C78" s="233" t="s">
        <v>632</v>
      </c>
      <c r="D78" s="248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</row>
    <row r="79" spans="1:18" ht="15">
      <c r="A79" s="160"/>
      <c r="B79" s="102"/>
      <c r="C79" s="102"/>
      <c r="D79" s="248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</row>
    <row r="80" spans="1:18" ht="15">
      <c r="A80" s="160"/>
      <c r="B80" s="102"/>
      <c r="C80" s="102"/>
      <c r="D80" s="248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</row>
    <row r="81" spans="1:18" ht="15">
      <c r="A81" s="160"/>
      <c r="B81" s="102"/>
      <c r="C81" s="102"/>
      <c r="D81" s="248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</row>
    <row r="82" spans="1:18" ht="15">
      <c r="A82" s="160"/>
      <c r="B82" s="102"/>
      <c r="C82" s="102"/>
      <c r="D82" s="248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</row>
    <row r="83" spans="1:18" ht="15">
      <c r="A83" s="161"/>
      <c r="B83" s="157"/>
      <c r="C83" s="157"/>
      <c r="D83" s="249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</row>
    <row r="84" spans="1:18" ht="15.75">
      <c r="A84" s="258">
        <v>2.1</v>
      </c>
      <c r="B84" s="221" t="s">
        <v>77</v>
      </c>
      <c r="C84" s="219"/>
      <c r="D84" s="61"/>
      <c r="E84" s="219"/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</row>
    <row r="85" spans="1:18" ht="15.75">
      <c r="A85" s="304" t="s">
        <v>24</v>
      </c>
      <c r="B85" s="304" t="s">
        <v>518</v>
      </c>
      <c r="C85" s="304" t="s">
        <v>519</v>
      </c>
      <c r="D85" s="242" t="s">
        <v>6</v>
      </c>
      <c r="E85" s="7" t="s">
        <v>7</v>
      </c>
      <c r="F85" s="7" t="s">
        <v>9</v>
      </c>
      <c r="G85" s="317" t="s">
        <v>14</v>
      </c>
      <c r="H85" s="318"/>
      <c r="I85" s="319"/>
      <c r="J85" s="317" t="s">
        <v>140</v>
      </c>
      <c r="K85" s="318"/>
      <c r="L85" s="318"/>
      <c r="M85" s="318"/>
      <c r="N85" s="318"/>
      <c r="O85" s="318"/>
      <c r="P85" s="318"/>
      <c r="Q85" s="318"/>
      <c r="R85" s="319"/>
    </row>
    <row r="86" spans="1:18" ht="15.75">
      <c r="A86" s="306"/>
      <c r="B86" s="306"/>
      <c r="C86" s="306"/>
      <c r="D86" s="243" t="s">
        <v>520</v>
      </c>
      <c r="E86" s="8" t="s">
        <v>8</v>
      </c>
      <c r="F86" s="8" t="s">
        <v>138</v>
      </c>
      <c r="G86" s="213" t="s">
        <v>11</v>
      </c>
      <c r="H86" s="213" t="s">
        <v>12</v>
      </c>
      <c r="I86" s="213" t="s">
        <v>13</v>
      </c>
      <c r="J86" s="213" t="s">
        <v>15</v>
      </c>
      <c r="K86" s="213" t="s">
        <v>16</v>
      </c>
      <c r="L86" s="213" t="s">
        <v>17</v>
      </c>
      <c r="M86" s="213" t="s">
        <v>18</v>
      </c>
      <c r="N86" s="213" t="s">
        <v>19</v>
      </c>
      <c r="O86" s="213" t="s">
        <v>20</v>
      </c>
      <c r="P86" s="213" t="s">
        <v>21</v>
      </c>
      <c r="Q86" s="213" t="s">
        <v>22</v>
      </c>
      <c r="R86" s="213" t="s">
        <v>23</v>
      </c>
    </row>
    <row r="87" spans="1:18" ht="15.75">
      <c r="A87" s="160">
        <v>6</v>
      </c>
      <c r="B87" s="229" t="s">
        <v>591</v>
      </c>
      <c r="C87" s="229" t="s">
        <v>591</v>
      </c>
      <c r="D87" s="63">
        <v>17000</v>
      </c>
      <c r="E87" s="33" t="s">
        <v>1</v>
      </c>
      <c r="F87" s="33" t="s">
        <v>491</v>
      </c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</row>
    <row r="88" spans="1:18" ht="15.75">
      <c r="A88" s="160"/>
      <c r="B88" s="229" t="s">
        <v>612</v>
      </c>
      <c r="C88" s="229" t="s">
        <v>592</v>
      </c>
      <c r="D88" s="63"/>
      <c r="E88" s="31"/>
      <c r="F88" s="33" t="s">
        <v>494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</row>
    <row r="89" spans="1:18" ht="15.75">
      <c r="A89" s="160"/>
      <c r="B89" s="68"/>
      <c r="C89" s="229" t="s">
        <v>593</v>
      </c>
      <c r="D89" s="63"/>
      <c r="E89" s="31"/>
      <c r="F89" s="33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</row>
    <row r="90" spans="1:18" ht="15.75">
      <c r="A90" s="160"/>
      <c r="B90" s="68"/>
      <c r="C90" s="234" t="s">
        <v>596</v>
      </c>
      <c r="D90" s="63"/>
      <c r="E90" s="31"/>
      <c r="F90" s="33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</row>
    <row r="91" spans="1:18" ht="15.75">
      <c r="A91" s="160"/>
      <c r="B91" s="68"/>
      <c r="C91" s="189" t="s">
        <v>597</v>
      </c>
      <c r="D91" s="63"/>
      <c r="E91" s="31"/>
      <c r="F91" s="33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</row>
    <row r="92" spans="1:18" ht="15.75">
      <c r="A92" s="160"/>
      <c r="B92" s="68"/>
      <c r="C92" s="189" t="s">
        <v>598</v>
      </c>
      <c r="D92" s="63"/>
      <c r="E92" s="31"/>
      <c r="F92" s="33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</row>
    <row r="93" spans="1:18" ht="15.75">
      <c r="A93" s="160"/>
      <c r="B93" s="68"/>
      <c r="C93" s="234" t="s">
        <v>599</v>
      </c>
      <c r="D93" s="168"/>
      <c r="E93" s="33"/>
      <c r="F93" s="169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</row>
    <row r="94" spans="1:18" ht="15.75">
      <c r="A94" s="160"/>
      <c r="B94" s="68"/>
      <c r="C94" s="189" t="s">
        <v>600</v>
      </c>
      <c r="D94" s="168"/>
      <c r="E94" s="31"/>
      <c r="F94" s="33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</row>
    <row r="95" spans="1:18" ht="15.75">
      <c r="A95" s="160"/>
      <c r="B95" s="68"/>
      <c r="C95" s="234" t="s">
        <v>601</v>
      </c>
      <c r="D95" s="168"/>
      <c r="E95" s="31"/>
      <c r="F95" s="33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</row>
    <row r="96" spans="1:18" ht="15.75">
      <c r="A96" s="160"/>
      <c r="B96" s="68"/>
      <c r="C96" s="234" t="s">
        <v>602</v>
      </c>
      <c r="D96" s="168"/>
      <c r="E96" s="31"/>
      <c r="F96" s="33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</row>
    <row r="97" spans="1:18" ht="15.75">
      <c r="A97" s="160"/>
      <c r="B97" s="68"/>
      <c r="C97" s="234" t="s">
        <v>603</v>
      </c>
      <c r="D97" s="168"/>
      <c r="E97" s="31"/>
      <c r="F97" s="33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</row>
    <row r="98" spans="1:18" ht="15.75">
      <c r="A98" s="160"/>
      <c r="B98" s="223"/>
      <c r="C98" s="234" t="s">
        <v>594</v>
      </c>
      <c r="D98" s="168"/>
      <c r="E98" s="31"/>
      <c r="F98" s="33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</row>
    <row r="99" spans="1:18" ht="15.75">
      <c r="A99" s="160"/>
      <c r="B99" s="230"/>
      <c r="C99" s="234" t="s">
        <v>604</v>
      </c>
      <c r="D99" s="173"/>
      <c r="E99" s="171"/>
      <c r="F99" s="174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</row>
    <row r="100" spans="1:18" ht="15.75">
      <c r="A100" s="160"/>
      <c r="B100" s="230"/>
      <c r="C100" s="234" t="s">
        <v>606</v>
      </c>
      <c r="D100" s="173"/>
      <c r="E100" s="171"/>
      <c r="F100" s="174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</row>
    <row r="101" spans="1:18" ht="15.75">
      <c r="A101" s="160"/>
      <c r="B101" s="230"/>
      <c r="C101" s="234" t="s">
        <v>607</v>
      </c>
      <c r="D101" s="173"/>
      <c r="E101" s="171"/>
      <c r="F101" s="174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</row>
    <row r="102" spans="1:18" ht="15.75">
      <c r="A102" s="160"/>
      <c r="B102" s="230"/>
      <c r="C102" s="234" t="s">
        <v>608</v>
      </c>
      <c r="D102" s="173"/>
      <c r="E102" s="171"/>
      <c r="F102" s="174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</row>
    <row r="103" spans="1:18" ht="15.75">
      <c r="A103" s="160"/>
      <c r="B103" s="230"/>
      <c r="C103" s="234" t="s">
        <v>609</v>
      </c>
      <c r="D103" s="173"/>
      <c r="E103" s="171"/>
      <c r="F103" s="174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</row>
    <row r="104" spans="1:18" ht="15.75">
      <c r="A104" s="160"/>
      <c r="B104" s="250"/>
      <c r="C104" s="234" t="s">
        <v>595</v>
      </c>
      <c r="D104" s="173"/>
      <c r="E104" s="171"/>
      <c r="F104" s="171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</row>
    <row r="105" spans="1:18" ht="15.75">
      <c r="A105" s="160"/>
      <c r="B105" s="179"/>
      <c r="C105" s="234" t="s">
        <v>610</v>
      </c>
      <c r="D105" s="244"/>
      <c r="E105" s="180"/>
      <c r="F105" s="171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</row>
    <row r="106" spans="1:18" ht="15.75">
      <c r="A106" s="160"/>
      <c r="B106" s="230"/>
      <c r="C106" s="236" t="s">
        <v>611</v>
      </c>
      <c r="D106" s="173"/>
      <c r="E106" s="171"/>
      <c r="F106" s="171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</row>
    <row r="107" spans="1:18" ht="15">
      <c r="A107" s="160"/>
      <c r="B107" s="102"/>
      <c r="C107" s="102"/>
      <c r="D107" s="248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</row>
    <row r="108" spans="1:18" ht="15">
      <c r="A108" s="160"/>
      <c r="B108" s="102"/>
      <c r="C108" s="102"/>
      <c r="D108" s="248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</row>
    <row r="109" spans="1:18" ht="15">
      <c r="A109" s="161"/>
      <c r="B109" s="157"/>
      <c r="C109" s="157"/>
      <c r="D109" s="249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</row>
    <row r="110" spans="1:18" ht="15.75">
      <c r="A110" s="258">
        <v>2.1</v>
      </c>
      <c r="B110" s="221" t="s">
        <v>77</v>
      </c>
      <c r="C110" s="219"/>
      <c r="D110" s="61"/>
      <c r="E110" s="219"/>
      <c r="F110" s="219"/>
      <c r="G110" s="219"/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</row>
    <row r="111" spans="1:18" ht="15.75">
      <c r="A111" s="304" t="s">
        <v>24</v>
      </c>
      <c r="B111" s="304" t="s">
        <v>518</v>
      </c>
      <c r="C111" s="304" t="s">
        <v>519</v>
      </c>
      <c r="D111" s="242" t="s">
        <v>6</v>
      </c>
      <c r="E111" s="7" t="s">
        <v>7</v>
      </c>
      <c r="F111" s="7" t="s">
        <v>9</v>
      </c>
      <c r="G111" s="307" t="s">
        <v>14</v>
      </c>
      <c r="H111" s="307"/>
      <c r="I111" s="307"/>
      <c r="J111" s="307" t="s">
        <v>140</v>
      </c>
      <c r="K111" s="307"/>
      <c r="L111" s="307"/>
      <c r="M111" s="307"/>
      <c r="N111" s="307"/>
      <c r="O111" s="307"/>
      <c r="P111" s="307"/>
      <c r="Q111" s="307"/>
      <c r="R111" s="307"/>
    </row>
    <row r="112" spans="1:18" ht="15.75">
      <c r="A112" s="306"/>
      <c r="B112" s="306"/>
      <c r="C112" s="306"/>
      <c r="D112" s="243" t="s">
        <v>520</v>
      </c>
      <c r="E112" s="8" t="s">
        <v>8</v>
      </c>
      <c r="F112" s="8" t="s">
        <v>138</v>
      </c>
      <c r="G112" s="220" t="s">
        <v>11</v>
      </c>
      <c r="H112" s="220" t="s">
        <v>12</v>
      </c>
      <c r="I112" s="220" t="s">
        <v>13</v>
      </c>
      <c r="J112" s="220" t="s">
        <v>15</v>
      </c>
      <c r="K112" s="220" t="s">
        <v>16</v>
      </c>
      <c r="L112" s="220" t="s">
        <v>17</v>
      </c>
      <c r="M112" s="220" t="s">
        <v>18</v>
      </c>
      <c r="N112" s="220" t="s">
        <v>19</v>
      </c>
      <c r="O112" s="220" t="s">
        <v>20</v>
      </c>
      <c r="P112" s="220" t="s">
        <v>21</v>
      </c>
      <c r="Q112" s="220" t="s">
        <v>22</v>
      </c>
      <c r="R112" s="220" t="s">
        <v>23</v>
      </c>
    </row>
    <row r="113" spans="1:18" ht="31.5">
      <c r="A113" s="278">
        <v>7</v>
      </c>
      <c r="B113" s="163" t="s">
        <v>653</v>
      </c>
      <c r="C113" s="239" t="s">
        <v>653</v>
      </c>
      <c r="D113" s="247">
        <v>8900</v>
      </c>
      <c r="E113" s="33" t="s">
        <v>1</v>
      </c>
      <c r="F113" s="33" t="s">
        <v>491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</row>
    <row r="114" spans="1:18" ht="31.5">
      <c r="A114" s="160"/>
      <c r="B114" s="102" t="s">
        <v>654</v>
      </c>
      <c r="C114" s="239" t="s">
        <v>690</v>
      </c>
      <c r="D114" s="248"/>
      <c r="E114" s="31"/>
      <c r="F114" s="33" t="s">
        <v>494</v>
      </c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</row>
    <row r="115" spans="1:18" ht="15.75">
      <c r="A115" s="160"/>
      <c r="B115" s="102"/>
      <c r="C115" s="251" t="s">
        <v>691</v>
      </c>
      <c r="D115" s="248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</row>
    <row r="116" spans="1:18" ht="15.75">
      <c r="A116" s="160"/>
      <c r="B116" s="102"/>
      <c r="C116" s="239" t="s">
        <v>655</v>
      </c>
      <c r="D116" s="248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</row>
    <row r="117" spans="1:18" ht="15.75">
      <c r="A117" s="160"/>
      <c r="B117" s="102"/>
      <c r="C117" s="239" t="s">
        <v>656</v>
      </c>
      <c r="D117" s="248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</row>
    <row r="118" spans="1:18" ht="15.75">
      <c r="A118" s="160"/>
      <c r="B118" s="102"/>
      <c r="C118" s="239" t="s">
        <v>657</v>
      </c>
      <c r="D118" s="248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</row>
    <row r="119" spans="1:18" ht="15.75">
      <c r="A119" s="160"/>
      <c r="B119" s="102"/>
      <c r="C119" s="251" t="s">
        <v>658</v>
      </c>
      <c r="D119" s="248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</row>
    <row r="120" spans="1:18" ht="15.75">
      <c r="A120" s="160"/>
      <c r="B120" s="102"/>
      <c r="C120" s="239" t="s">
        <v>608</v>
      </c>
      <c r="D120" s="248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</row>
    <row r="121" spans="1:18" ht="15.75">
      <c r="A121" s="160"/>
      <c r="B121" s="102"/>
      <c r="C121" s="239" t="s">
        <v>629</v>
      </c>
      <c r="D121" s="248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</row>
    <row r="122" spans="1:18" ht="15.75">
      <c r="A122" s="160"/>
      <c r="B122" s="102"/>
      <c r="C122" s="251" t="s">
        <v>649</v>
      </c>
      <c r="D122" s="248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</row>
    <row r="123" spans="1:18" ht="31.5">
      <c r="A123" s="160"/>
      <c r="B123" s="102"/>
      <c r="C123" s="239" t="s">
        <v>650</v>
      </c>
      <c r="D123" s="248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</row>
    <row r="124" spans="1:18" ht="15.75">
      <c r="A124" s="160"/>
      <c r="B124" s="102"/>
      <c r="C124" s="251" t="s">
        <v>651</v>
      </c>
      <c r="D124" s="248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</row>
    <row r="125" spans="1:18" ht="15.75">
      <c r="A125" s="160"/>
      <c r="B125" s="102"/>
      <c r="C125" s="231" t="s">
        <v>652</v>
      </c>
      <c r="D125" s="248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</row>
    <row r="126" spans="1:18" ht="15.75">
      <c r="A126" s="160"/>
      <c r="B126" s="102"/>
      <c r="C126" s="231" t="s">
        <v>659</v>
      </c>
      <c r="D126" s="248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</row>
    <row r="127" spans="1:18" ht="15.75">
      <c r="A127" s="160"/>
      <c r="B127" s="102"/>
      <c r="C127" s="296" t="s">
        <v>614</v>
      </c>
      <c r="D127" s="248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</row>
    <row r="128" spans="1:18" ht="15">
      <c r="A128" s="161"/>
      <c r="B128" s="157"/>
      <c r="C128" s="157"/>
      <c r="D128" s="249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</row>
    <row r="129" spans="1:18" ht="15.75">
      <c r="A129" s="160">
        <v>8</v>
      </c>
      <c r="B129" s="159" t="s">
        <v>668</v>
      </c>
      <c r="C129" s="252" t="s">
        <v>668</v>
      </c>
      <c r="D129" s="248">
        <v>22000</v>
      </c>
      <c r="E129" s="33" t="s">
        <v>1</v>
      </c>
      <c r="F129" s="160" t="s">
        <v>478</v>
      </c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</row>
    <row r="130" spans="1:18" ht="15.75">
      <c r="A130" s="160"/>
      <c r="B130" s="102" t="s">
        <v>669</v>
      </c>
      <c r="C130" s="252" t="s">
        <v>680</v>
      </c>
      <c r="D130" s="248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</row>
    <row r="131" spans="1:18" s="254" customFormat="1" ht="15">
      <c r="A131" s="160"/>
      <c r="B131" s="102"/>
      <c r="C131" s="253" t="s">
        <v>670</v>
      </c>
      <c r="D131" s="248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</row>
    <row r="132" spans="1:18" s="254" customFormat="1" ht="15">
      <c r="A132" s="160"/>
      <c r="B132" s="102"/>
      <c r="C132" s="253" t="s">
        <v>671</v>
      </c>
      <c r="D132" s="248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</row>
    <row r="133" spans="1:18" s="254" customFormat="1" ht="15">
      <c r="A133" s="160"/>
      <c r="B133" s="102"/>
      <c r="C133" s="253" t="s">
        <v>672</v>
      </c>
      <c r="D133" s="248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</row>
    <row r="134" spans="1:18" s="254" customFormat="1" ht="15">
      <c r="A134" s="160"/>
      <c r="B134" s="102"/>
      <c r="C134" s="255" t="s">
        <v>673</v>
      </c>
      <c r="D134" s="248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</row>
    <row r="135" spans="1:18" s="254" customFormat="1" ht="15">
      <c r="A135" s="161"/>
      <c r="B135" s="157"/>
      <c r="C135" s="262" t="s">
        <v>674</v>
      </c>
      <c r="D135" s="249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</row>
    <row r="136" spans="1:18" s="254" customFormat="1" ht="15.75">
      <c r="A136" s="258">
        <v>2.1</v>
      </c>
      <c r="B136" s="221" t="s">
        <v>77</v>
      </c>
      <c r="C136" s="219"/>
      <c r="D136" s="61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</row>
    <row r="137" spans="1:18" s="254" customFormat="1" ht="15.75">
      <c r="A137" s="304" t="s">
        <v>24</v>
      </c>
      <c r="B137" s="304" t="s">
        <v>518</v>
      </c>
      <c r="C137" s="304" t="s">
        <v>519</v>
      </c>
      <c r="D137" s="242" t="s">
        <v>6</v>
      </c>
      <c r="E137" s="7" t="s">
        <v>7</v>
      </c>
      <c r="F137" s="7" t="s">
        <v>9</v>
      </c>
      <c r="G137" s="307" t="s">
        <v>14</v>
      </c>
      <c r="H137" s="307"/>
      <c r="I137" s="307"/>
      <c r="J137" s="307" t="s">
        <v>140</v>
      </c>
      <c r="K137" s="307"/>
      <c r="L137" s="307"/>
      <c r="M137" s="307"/>
      <c r="N137" s="307"/>
      <c r="O137" s="307"/>
      <c r="P137" s="307"/>
      <c r="Q137" s="307"/>
      <c r="R137" s="307"/>
    </row>
    <row r="138" spans="1:18" s="254" customFormat="1" ht="15.75">
      <c r="A138" s="306"/>
      <c r="B138" s="306"/>
      <c r="C138" s="306"/>
      <c r="D138" s="243" t="s">
        <v>520</v>
      </c>
      <c r="E138" s="8" t="s">
        <v>8</v>
      </c>
      <c r="F138" s="8" t="s">
        <v>138</v>
      </c>
      <c r="G138" s="220" t="s">
        <v>11</v>
      </c>
      <c r="H138" s="220" t="s">
        <v>12</v>
      </c>
      <c r="I138" s="220" t="s">
        <v>13</v>
      </c>
      <c r="J138" s="220" t="s">
        <v>15</v>
      </c>
      <c r="K138" s="220" t="s">
        <v>16</v>
      </c>
      <c r="L138" s="220" t="s">
        <v>17</v>
      </c>
      <c r="M138" s="220" t="s">
        <v>18</v>
      </c>
      <c r="N138" s="220" t="s">
        <v>19</v>
      </c>
      <c r="O138" s="220" t="s">
        <v>20</v>
      </c>
      <c r="P138" s="220" t="s">
        <v>21</v>
      </c>
      <c r="Q138" s="220" t="s">
        <v>22</v>
      </c>
      <c r="R138" s="220" t="s">
        <v>23</v>
      </c>
    </row>
    <row r="139" spans="1:18" s="254" customFormat="1" ht="12.75" customHeight="1">
      <c r="A139" s="160"/>
      <c r="B139" s="102"/>
      <c r="C139" s="256" t="s">
        <v>675</v>
      </c>
      <c r="D139" s="248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</row>
    <row r="140" spans="1:18" s="254" customFormat="1" ht="12.75" customHeight="1">
      <c r="A140" s="160"/>
      <c r="B140" s="102"/>
      <c r="C140" s="256" t="s">
        <v>692</v>
      </c>
      <c r="D140" s="248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</row>
    <row r="141" spans="1:18" s="254" customFormat="1" ht="12.75" customHeight="1">
      <c r="A141" s="160"/>
      <c r="B141" s="102"/>
      <c r="C141" s="256" t="s">
        <v>693</v>
      </c>
      <c r="D141" s="248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</row>
    <row r="142" spans="1:18" s="254" customFormat="1" ht="12.75" customHeight="1">
      <c r="A142" s="160"/>
      <c r="B142" s="102"/>
      <c r="C142" s="256" t="s">
        <v>676</v>
      </c>
      <c r="D142" s="248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</row>
    <row r="143" spans="1:18" s="254" customFormat="1" ht="12.75" customHeight="1">
      <c r="A143" s="160"/>
      <c r="B143" s="102"/>
      <c r="C143" s="256" t="s">
        <v>677</v>
      </c>
      <c r="D143" s="248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</row>
    <row r="144" spans="1:18" s="254" customFormat="1" ht="12.75" customHeight="1">
      <c r="A144" s="160"/>
      <c r="B144" s="102"/>
      <c r="C144" s="256" t="s">
        <v>678</v>
      </c>
      <c r="D144" s="248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</row>
    <row r="145" spans="1:18" s="254" customFormat="1" ht="12.75" customHeight="1">
      <c r="A145" s="160"/>
      <c r="B145" s="102"/>
      <c r="C145" s="256" t="s">
        <v>679</v>
      </c>
      <c r="D145" s="248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</row>
    <row r="146" spans="1:18" s="254" customFormat="1" ht="12.75" customHeight="1">
      <c r="A146" s="160"/>
      <c r="B146" s="102"/>
      <c r="C146" s="256" t="s">
        <v>681</v>
      </c>
      <c r="D146" s="248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</row>
    <row r="147" spans="1:18" s="254" customFormat="1" ht="12.75" customHeight="1">
      <c r="A147" s="160"/>
      <c r="B147" s="102"/>
      <c r="C147" s="256" t="s">
        <v>682</v>
      </c>
      <c r="D147" s="248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</row>
    <row r="148" spans="1:18" s="254" customFormat="1" ht="12.75" customHeight="1">
      <c r="A148" s="160"/>
      <c r="B148" s="102"/>
      <c r="C148" s="256" t="s">
        <v>683</v>
      </c>
      <c r="D148" s="248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</row>
    <row r="149" spans="1:18" s="254" customFormat="1" ht="12.75" customHeight="1">
      <c r="A149" s="160"/>
      <c r="B149" s="102"/>
      <c r="C149" s="256" t="s">
        <v>684</v>
      </c>
      <c r="D149" s="248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</row>
    <row r="150" spans="1:18" s="254" customFormat="1" ht="12.75" customHeight="1">
      <c r="A150" s="160"/>
      <c r="B150" s="102"/>
      <c r="C150" s="253" t="s">
        <v>685</v>
      </c>
      <c r="D150" s="248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</row>
    <row r="151" spans="1:18" s="254" customFormat="1" ht="12.75" customHeight="1">
      <c r="A151" s="160"/>
      <c r="B151" s="102"/>
      <c r="C151" s="253" t="s">
        <v>686</v>
      </c>
      <c r="D151" s="248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</row>
    <row r="152" spans="1:18" s="254" customFormat="1" ht="12.75" customHeight="1">
      <c r="A152" s="160"/>
      <c r="B152" s="102"/>
      <c r="C152" s="256" t="s">
        <v>687</v>
      </c>
      <c r="D152" s="248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</row>
    <row r="153" spans="1:18" s="254" customFormat="1" ht="12.75" customHeight="1">
      <c r="A153" s="160"/>
      <c r="B153" s="102"/>
      <c r="C153" s="256" t="s">
        <v>688</v>
      </c>
      <c r="D153" s="248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</row>
    <row r="154" spans="1:18" s="254" customFormat="1" ht="12.75" customHeight="1">
      <c r="A154" s="160"/>
      <c r="B154" s="102"/>
      <c r="C154" s="256" t="s">
        <v>689</v>
      </c>
      <c r="D154" s="248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</row>
    <row r="155" spans="1:18" s="254" customFormat="1" ht="12.75" customHeight="1">
      <c r="A155" s="160"/>
      <c r="B155" s="102"/>
      <c r="C155" s="256" t="s">
        <v>694</v>
      </c>
      <c r="D155" s="248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</row>
    <row r="156" spans="1:18" s="254" customFormat="1" ht="12.75" customHeight="1">
      <c r="A156" s="160"/>
      <c r="B156" s="102"/>
      <c r="C156" s="253" t="s">
        <v>695</v>
      </c>
      <c r="D156" s="248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</row>
    <row r="157" spans="1:18" s="254" customFormat="1" ht="12.75" customHeight="1">
      <c r="A157" s="160"/>
      <c r="B157" s="102"/>
      <c r="C157" s="253" t="s">
        <v>696</v>
      </c>
      <c r="D157" s="248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</row>
    <row r="158" spans="1:18" s="254" customFormat="1" ht="12.75" customHeight="1">
      <c r="A158" s="160"/>
      <c r="B158" s="102"/>
      <c r="C158" s="256" t="s">
        <v>594</v>
      </c>
      <c r="D158" s="248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</row>
    <row r="159" spans="1:18" s="254" customFormat="1" ht="12.75" customHeight="1">
      <c r="A159" s="160"/>
      <c r="B159" s="102"/>
      <c r="C159" s="256" t="s">
        <v>649</v>
      </c>
      <c r="D159" s="248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</row>
    <row r="160" spans="1:18" s="254" customFormat="1" ht="12.75" customHeight="1">
      <c r="A160" s="160"/>
      <c r="B160" s="102"/>
      <c r="C160" s="253" t="s">
        <v>605</v>
      </c>
      <c r="D160" s="248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</row>
    <row r="161" spans="1:18" s="254" customFormat="1" ht="12.75" customHeight="1">
      <c r="A161" s="160"/>
      <c r="B161" s="102"/>
      <c r="C161" s="256" t="s">
        <v>697</v>
      </c>
      <c r="D161" s="248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2" spans="1:18" s="254" customFormat="1" ht="12.75" customHeight="1">
      <c r="A162" s="160"/>
      <c r="B162" s="102"/>
      <c r="C162" s="256" t="s">
        <v>698</v>
      </c>
      <c r="D162" s="248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</row>
    <row r="163" spans="1:18" s="254" customFormat="1" ht="12.75" customHeight="1">
      <c r="A163" s="160"/>
      <c r="B163" s="102"/>
      <c r="C163" s="257" t="s">
        <v>595</v>
      </c>
      <c r="D163" s="248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4" spans="1:18" s="254" customFormat="1" ht="12.75" customHeight="1">
      <c r="A164" s="160"/>
      <c r="B164" s="102"/>
      <c r="C164" s="255" t="s">
        <v>667</v>
      </c>
      <c r="D164" s="248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</row>
    <row r="165" spans="1:18" ht="15.75" thickBot="1">
      <c r="A165" s="107"/>
      <c r="B165" s="103"/>
      <c r="C165" s="103"/>
      <c r="D165" s="289">
        <f>SUM(D9:D164)</f>
        <v>74900</v>
      </c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</row>
    <row r="166" spans="1:18" ht="16.5" thickTop="1">
      <c r="A166" s="258">
        <v>2.2</v>
      </c>
      <c r="B166" s="221" t="s">
        <v>713</v>
      </c>
      <c r="C166" s="219"/>
      <c r="D166" s="61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</row>
    <row r="167" spans="1:18" ht="15.75">
      <c r="A167" s="304" t="s">
        <v>24</v>
      </c>
      <c r="B167" s="304" t="s">
        <v>518</v>
      </c>
      <c r="C167" s="304" t="s">
        <v>519</v>
      </c>
      <c r="D167" s="242" t="s">
        <v>6</v>
      </c>
      <c r="E167" s="7" t="s">
        <v>7</v>
      </c>
      <c r="F167" s="7" t="s">
        <v>9</v>
      </c>
      <c r="G167" s="307" t="s">
        <v>14</v>
      </c>
      <c r="H167" s="307"/>
      <c r="I167" s="307"/>
      <c r="J167" s="307" t="s">
        <v>140</v>
      </c>
      <c r="K167" s="307"/>
      <c r="L167" s="307"/>
      <c r="M167" s="307"/>
      <c r="N167" s="307"/>
      <c r="O167" s="307"/>
      <c r="P167" s="307"/>
      <c r="Q167" s="307"/>
      <c r="R167" s="307"/>
    </row>
    <row r="168" spans="1:18" ht="15.75">
      <c r="A168" s="306"/>
      <c r="B168" s="306"/>
      <c r="C168" s="306"/>
      <c r="D168" s="243" t="s">
        <v>520</v>
      </c>
      <c r="E168" s="8" t="s">
        <v>8</v>
      </c>
      <c r="F168" s="8" t="s">
        <v>138</v>
      </c>
      <c r="G168" s="220" t="s">
        <v>11</v>
      </c>
      <c r="H168" s="220" t="s">
        <v>12</v>
      </c>
      <c r="I168" s="220" t="s">
        <v>13</v>
      </c>
      <c r="J168" s="220" t="s">
        <v>15</v>
      </c>
      <c r="K168" s="220" t="s">
        <v>16</v>
      </c>
      <c r="L168" s="220" t="s">
        <v>17</v>
      </c>
      <c r="M168" s="220" t="s">
        <v>18</v>
      </c>
      <c r="N168" s="220" t="s">
        <v>19</v>
      </c>
      <c r="O168" s="220" t="s">
        <v>20</v>
      </c>
      <c r="P168" s="220" t="s">
        <v>21</v>
      </c>
      <c r="Q168" s="220" t="s">
        <v>22</v>
      </c>
      <c r="R168" s="220" t="s">
        <v>23</v>
      </c>
    </row>
    <row r="169" spans="1:18" ht="31.5">
      <c r="A169" s="278">
        <v>1</v>
      </c>
      <c r="B169" s="163" t="s">
        <v>636</v>
      </c>
      <c r="C169" s="240" t="s">
        <v>638</v>
      </c>
      <c r="D169" s="247">
        <v>700</v>
      </c>
      <c r="E169" s="32" t="s">
        <v>1</v>
      </c>
      <c r="F169" s="32" t="s">
        <v>761</v>
      </c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</row>
    <row r="170" spans="1:18" ht="15.75">
      <c r="A170" s="160"/>
      <c r="B170" s="102" t="s">
        <v>637</v>
      </c>
      <c r="C170" s="241" t="s">
        <v>639</v>
      </c>
      <c r="D170" s="248"/>
      <c r="E170" s="102"/>
      <c r="F170" s="160" t="s">
        <v>762</v>
      </c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</row>
    <row r="171" spans="1:18" ht="15.75">
      <c r="A171" s="160"/>
      <c r="B171" s="102"/>
      <c r="C171" s="241" t="s">
        <v>640</v>
      </c>
      <c r="D171" s="248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</row>
    <row r="172" spans="1:18" ht="15.75">
      <c r="A172" s="160"/>
      <c r="B172" s="102"/>
      <c r="C172" s="241" t="s">
        <v>641</v>
      </c>
      <c r="D172" s="248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</row>
    <row r="173" spans="1:18" ht="15.75">
      <c r="A173" s="160"/>
      <c r="B173" s="102"/>
      <c r="C173" s="241" t="s">
        <v>642</v>
      </c>
      <c r="D173" s="248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</row>
    <row r="174" spans="1:18" ht="31.5">
      <c r="A174" s="160"/>
      <c r="B174" s="102"/>
      <c r="C174" s="241" t="s">
        <v>635</v>
      </c>
      <c r="D174" s="248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</row>
    <row r="175" spans="1:18" ht="31.5">
      <c r="A175" s="160"/>
      <c r="B175" s="102"/>
      <c r="C175" s="241" t="s">
        <v>643</v>
      </c>
      <c r="D175" s="248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6" spans="1:18" ht="15.75">
      <c r="A176" s="160"/>
      <c r="B176" s="102"/>
      <c r="C176" s="241" t="s">
        <v>644</v>
      </c>
      <c r="D176" s="248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</row>
    <row r="177" spans="1:18" ht="31.5">
      <c r="A177" s="160"/>
      <c r="B177" s="102"/>
      <c r="C177" s="241" t="s">
        <v>645</v>
      </c>
      <c r="D177" s="248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8" spans="1:18" ht="15.75">
      <c r="A178" s="160"/>
      <c r="B178" s="102"/>
      <c r="C178" s="241" t="s">
        <v>646</v>
      </c>
      <c r="D178" s="248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</row>
    <row r="179" spans="1:18" ht="15.75">
      <c r="A179" s="160"/>
      <c r="B179" s="102"/>
      <c r="C179" s="233" t="s">
        <v>647</v>
      </c>
      <c r="D179" s="248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0" spans="1:18" ht="15">
      <c r="A180" s="160"/>
      <c r="B180" s="102"/>
      <c r="C180" s="102" t="s">
        <v>648</v>
      </c>
      <c r="D180" s="248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</row>
    <row r="181" spans="1:18" ht="15">
      <c r="A181" s="160"/>
      <c r="B181" s="102"/>
      <c r="C181" s="102"/>
      <c r="D181" s="248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2" spans="1:18" ht="15">
      <c r="A182" s="160"/>
      <c r="B182" s="102"/>
      <c r="C182" s="102"/>
      <c r="D182" s="248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</row>
    <row r="183" spans="1:18" ht="15">
      <c r="A183" s="160"/>
      <c r="B183" s="102"/>
      <c r="C183" s="102"/>
      <c r="D183" s="248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</row>
    <row r="184" spans="1:18" ht="15">
      <c r="A184" s="160"/>
      <c r="B184" s="102"/>
      <c r="C184" s="102"/>
      <c r="D184" s="248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</row>
    <row r="185" spans="1:18" ht="15">
      <c r="A185" s="160"/>
      <c r="B185" s="102"/>
      <c r="C185" s="102"/>
      <c r="D185" s="248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  <row r="186" spans="1:18" ht="15">
      <c r="A186" s="160"/>
      <c r="B186" s="102"/>
      <c r="C186" s="102"/>
      <c r="D186" s="248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</row>
    <row r="187" spans="1:18" ht="15">
      <c r="A187" s="160"/>
      <c r="B187" s="102"/>
      <c r="C187" s="102"/>
      <c r="D187" s="248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</row>
    <row r="188" spans="1:18" ht="15">
      <c r="A188" s="160"/>
      <c r="B188" s="102"/>
      <c r="C188" s="102"/>
      <c r="D188" s="248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</row>
    <row r="189" spans="1:18" ht="15">
      <c r="A189" s="160"/>
      <c r="B189" s="102"/>
      <c r="C189" s="102"/>
      <c r="D189" s="248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</row>
    <row r="190" spans="1:18" ht="15">
      <c r="A190" s="160"/>
      <c r="B190" s="102"/>
      <c r="C190" s="102"/>
      <c r="D190" s="248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</row>
    <row r="191" spans="1:18" ht="15.75" thickBot="1">
      <c r="A191" s="107"/>
      <c r="B191" s="103"/>
      <c r="C191" s="103"/>
      <c r="D191" s="289">
        <f>SUM(D169:D190)</f>
        <v>700</v>
      </c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</row>
    <row r="192" spans="1:2" ht="16.5" thickTop="1">
      <c r="A192" s="258">
        <v>2.3</v>
      </c>
      <c r="B192" s="260" t="s">
        <v>704</v>
      </c>
    </row>
    <row r="193" spans="1:18" ht="15.75">
      <c r="A193" s="304" t="s">
        <v>24</v>
      </c>
      <c r="B193" s="304" t="s">
        <v>518</v>
      </c>
      <c r="C193" s="304" t="s">
        <v>519</v>
      </c>
      <c r="D193" s="242" t="s">
        <v>6</v>
      </c>
      <c r="E193" s="7" t="s">
        <v>7</v>
      </c>
      <c r="F193" s="7" t="s">
        <v>9</v>
      </c>
      <c r="G193" s="317" t="s">
        <v>14</v>
      </c>
      <c r="H193" s="318"/>
      <c r="I193" s="319"/>
      <c r="J193" s="317" t="s">
        <v>140</v>
      </c>
      <c r="K193" s="318"/>
      <c r="L193" s="318"/>
      <c r="M193" s="318"/>
      <c r="N193" s="318"/>
      <c r="O193" s="318"/>
      <c r="P193" s="318"/>
      <c r="Q193" s="318"/>
      <c r="R193" s="319"/>
    </row>
    <row r="194" spans="1:18" ht="15.75">
      <c r="A194" s="306"/>
      <c r="B194" s="306"/>
      <c r="C194" s="306"/>
      <c r="D194" s="243" t="s">
        <v>520</v>
      </c>
      <c r="E194" s="8" t="s">
        <v>8</v>
      </c>
      <c r="F194" s="8" t="s">
        <v>138</v>
      </c>
      <c r="G194" s="259" t="s">
        <v>11</v>
      </c>
      <c r="H194" s="259" t="s">
        <v>12</v>
      </c>
      <c r="I194" s="259" t="s">
        <v>13</v>
      </c>
      <c r="J194" s="259" t="s">
        <v>15</v>
      </c>
      <c r="K194" s="259" t="s">
        <v>16</v>
      </c>
      <c r="L194" s="259" t="s">
        <v>17</v>
      </c>
      <c r="M194" s="259" t="s">
        <v>18</v>
      </c>
      <c r="N194" s="259" t="s">
        <v>19</v>
      </c>
      <c r="O194" s="259" t="s">
        <v>20</v>
      </c>
      <c r="P194" s="259" t="s">
        <v>21</v>
      </c>
      <c r="Q194" s="259" t="s">
        <v>22</v>
      </c>
      <c r="R194" s="259" t="s">
        <v>23</v>
      </c>
    </row>
    <row r="195" spans="1:18" ht="15.75">
      <c r="A195" s="278">
        <v>1</v>
      </c>
      <c r="B195" s="159" t="s">
        <v>668</v>
      </c>
      <c r="C195" s="252" t="s">
        <v>668</v>
      </c>
      <c r="D195" s="248">
        <v>22000</v>
      </c>
      <c r="E195" s="33" t="s">
        <v>1</v>
      </c>
      <c r="F195" s="160" t="s">
        <v>89</v>
      </c>
      <c r="G195" s="163"/>
      <c r="H195" s="163"/>
      <c r="I195" s="163"/>
      <c r="J195" s="163"/>
      <c r="K195" s="163"/>
      <c r="L195" s="163"/>
      <c r="M195" s="163"/>
      <c r="N195" s="163"/>
      <c r="O195" s="163"/>
      <c r="P195" s="163"/>
      <c r="Q195" s="163"/>
      <c r="R195" s="163"/>
    </row>
    <row r="196" spans="1:18" ht="15.75">
      <c r="A196" s="160"/>
      <c r="B196" s="102" t="s">
        <v>669</v>
      </c>
      <c r="C196" s="252" t="s">
        <v>680</v>
      </c>
      <c r="D196" s="248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</row>
    <row r="197" spans="1:18" ht="15">
      <c r="A197" s="160"/>
      <c r="B197" s="102"/>
      <c r="C197" s="253" t="s">
        <v>670</v>
      </c>
      <c r="D197" s="248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</row>
    <row r="198" spans="1:18" ht="15">
      <c r="A198" s="160"/>
      <c r="B198" s="102"/>
      <c r="C198" s="253" t="s">
        <v>671</v>
      </c>
      <c r="D198" s="248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</row>
    <row r="199" spans="1:18" ht="15">
      <c r="A199" s="160"/>
      <c r="B199" s="102"/>
      <c r="C199" s="253" t="s">
        <v>672</v>
      </c>
      <c r="D199" s="248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</row>
    <row r="200" spans="1:18" ht="15">
      <c r="A200" s="160"/>
      <c r="B200" s="102"/>
      <c r="C200" s="255" t="s">
        <v>673</v>
      </c>
      <c r="D200" s="248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</row>
    <row r="201" spans="1:18" ht="15">
      <c r="A201" s="160"/>
      <c r="B201" s="102"/>
      <c r="C201" s="255" t="s">
        <v>674</v>
      </c>
      <c r="D201" s="248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</row>
    <row r="202" spans="1:18" ht="30">
      <c r="A202" s="160"/>
      <c r="B202" s="102"/>
      <c r="C202" s="256" t="s">
        <v>675</v>
      </c>
      <c r="D202" s="248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</row>
    <row r="203" spans="1:18" ht="15">
      <c r="A203" s="160"/>
      <c r="B203" s="102"/>
      <c r="C203" s="256" t="s">
        <v>692</v>
      </c>
      <c r="D203" s="248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</row>
    <row r="204" spans="1:18" ht="15">
      <c r="A204" s="160"/>
      <c r="B204" s="102"/>
      <c r="C204" s="256" t="s">
        <v>693</v>
      </c>
      <c r="D204" s="248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</row>
    <row r="205" spans="1:18" ht="15">
      <c r="A205" s="160"/>
      <c r="B205" s="102"/>
      <c r="C205" s="256" t="s">
        <v>676</v>
      </c>
      <c r="D205" s="248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</row>
    <row r="206" spans="1:18" ht="15">
      <c r="A206" s="160"/>
      <c r="B206" s="102"/>
      <c r="C206" s="256" t="s">
        <v>677</v>
      </c>
      <c r="D206" s="248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</row>
    <row r="207" spans="1:18" ht="30">
      <c r="A207" s="160"/>
      <c r="B207" s="102"/>
      <c r="C207" s="256" t="s">
        <v>678</v>
      </c>
      <c r="D207" s="248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</row>
    <row r="208" spans="1:18" ht="30">
      <c r="A208" s="160"/>
      <c r="B208" s="102"/>
      <c r="C208" s="256" t="s">
        <v>679</v>
      </c>
      <c r="D208" s="248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</row>
    <row r="209" spans="1:18" ht="15">
      <c r="A209" s="160"/>
      <c r="B209" s="102"/>
      <c r="C209" s="256" t="s">
        <v>681</v>
      </c>
      <c r="D209" s="248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</row>
    <row r="210" spans="1:18" ht="15">
      <c r="A210" s="160"/>
      <c r="B210" s="102"/>
      <c r="C210" s="256" t="s">
        <v>682</v>
      </c>
      <c r="D210" s="248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</row>
    <row r="211" spans="1:18" ht="30">
      <c r="A211" s="160"/>
      <c r="B211" s="102"/>
      <c r="C211" s="256" t="s">
        <v>683</v>
      </c>
      <c r="D211" s="248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</row>
    <row r="212" spans="1:18" ht="15">
      <c r="A212" s="160"/>
      <c r="B212" s="102"/>
      <c r="C212" s="256" t="s">
        <v>684</v>
      </c>
      <c r="D212" s="248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</row>
    <row r="213" spans="1:18" ht="15">
      <c r="A213" s="160"/>
      <c r="B213" s="102"/>
      <c r="C213" s="253" t="s">
        <v>685</v>
      </c>
      <c r="D213" s="248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</row>
    <row r="214" spans="1:18" ht="15">
      <c r="A214" s="160"/>
      <c r="B214" s="102"/>
      <c r="C214" s="253" t="s">
        <v>686</v>
      </c>
      <c r="D214" s="248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</row>
    <row r="215" spans="1:18" ht="15">
      <c r="A215" s="160"/>
      <c r="B215" s="102"/>
      <c r="C215" s="256" t="s">
        <v>687</v>
      </c>
      <c r="D215" s="248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</row>
    <row r="216" spans="1:18" ht="15">
      <c r="A216" s="160"/>
      <c r="B216" s="102"/>
      <c r="C216" s="256" t="s">
        <v>688</v>
      </c>
      <c r="D216" s="248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</row>
    <row r="217" spans="1:18" ht="15">
      <c r="A217" s="161"/>
      <c r="B217" s="157"/>
      <c r="C217" s="290" t="s">
        <v>689</v>
      </c>
      <c r="D217" s="249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R217" s="157"/>
    </row>
    <row r="218" spans="1:2" ht="15.75">
      <c r="A218" s="258">
        <v>2.3</v>
      </c>
      <c r="B218" s="260" t="s">
        <v>704</v>
      </c>
    </row>
    <row r="219" spans="1:18" ht="15.75">
      <c r="A219" s="304" t="s">
        <v>24</v>
      </c>
      <c r="B219" s="304" t="s">
        <v>518</v>
      </c>
      <c r="C219" s="304" t="s">
        <v>519</v>
      </c>
      <c r="D219" s="242" t="s">
        <v>6</v>
      </c>
      <c r="E219" s="7" t="s">
        <v>7</v>
      </c>
      <c r="F219" s="7" t="s">
        <v>9</v>
      </c>
      <c r="G219" s="317" t="s">
        <v>14</v>
      </c>
      <c r="H219" s="318"/>
      <c r="I219" s="319"/>
      <c r="J219" s="317" t="s">
        <v>140</v>
      </c>
      <c r="K219" s="318"/>
      <c r="L219" s="318"/>
      <c r="M219" s="318"/>
      <c r="N219" s="318"/>
      <c r="O219" s="318"/>
      <c r="P219" s="318"/>
      <c r="Q219" s="318"/>
      <c r="R219" s="319"/>
    </row>
    <row r="220" spans="1:18" ht="15.75">
      <c r="A220" s="306"/>
      <c r="B220" s="306"/>
      <c r="C220" s="306"/>
      <c r="D220" s="243" t="s">
        <v>520</v>
      </c>
      <c r="E220" s="8" t="s">
        <v>8</v>
      </c>
      <c r="F220" s="8" t="s">
        <v>138</v>
      </c>
      <c r="G220" s="259" t="s">
        <v>11</v>
      </c>
      <c r="H220" s="259" t="s">
        <v>12</v>
      </c>
      <c r="I220" s="259" t="s">
        <v>13</v>
      </c>
      <c r="J220" s="259" t="s">
        <v>15</v>
      </c>
      <c r="K220" s="259" t="s">
        <v>16</v>
      </c>
      <c r="L220" s="259" t="s">
        <v>17</v>
      </c>
      <c r="M220" s="259" t="s">
        <v>18</v>
      </c>
      <c r="N220" s="259" t="s">
        <v>19</v>
      </c>
      <c r="O220" s="259" t="s">
        <v>20</v>
      </c>
      <c r="P220" s="259" t="s">
        <v>21</v>
      </c>
      <c r="Q220" s="259" t="s">
        <v>22</v>
      </c>
      <c r="R220" s="259" t="s">
        <v>23</v>
      </c>
    </row>
    <row r="221" spans="1:18" ht="15">
      <c r="A221" s="278"/>
      <c r="B221" s="163"/>
      <c r="C221" s="291" t="s">
        <v>694</v>
      </c>
      <c r="D221" s="247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163"/>
      <c r="P221" s="163"/>
      <c r="Q221" s="163"/>
      <c r="R221" s="163"/>
    </row>
    <row r="222" spans="1:18" ht="15">
      <c r="A222" s="160"/>
      <c r="B222" s="102"/>
      <c r="C222" s="253" t="s">
        <v>695</v>
      </c>
      <c r="D222" s="248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</row>
    <row r="223" spans="1:18" ht="15">
      <c r="A223" s="160"/>
      <c r="B223" s="102"/>
      <c r="C223" s="253" t="s">
        <v>696</v>
      </c>
      <c r="D223" s="248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</row>
    <row r="224" spans="1:18" ht="15">
      <c r="A224" s="160"/>
      <c r="B224" s="102"/>
      <c r="C224" s="256" t="s">
        <v>594</v>
      </c>
      <c r="D224" s="248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</row>
    <row r="225" spans="1:18" ht="30">
      <c r="A225" s="160"/>
      <c r="B225" s="102"/>
      <c r="C225" s="256" t="s">
        <v>649</v>
      </c>
      <c r="D225" s="248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</row>
    <row r="226" spans="1:18" ht="15">
      <c r="A226" s="160"/>
      <c r="B226" s="102"/>
      <c r="C226" s="253" t="s">
        <v>605</v>
      </c>
      <c r="D226" s="248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</row>
    <row r="227" spans="1:18" ht="15">
      <c r="A227" s="160"/>
      <c r="B227" s="102"/>
      <c r="C227" s="256" t="s">
        <v>697</v>
      </c>
      <c r="D227" s="248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</row>
    <row r="228" spans="1:18" ht="15">
      <c r="A228" s="160"/>
      <c r="B228" s="102"/>
      <c r="C228" s="256" t="s">
        <v>698</v>
      </c>
      <c r="D228" s="248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</row>
    <row r="229" spans="1:18" ht="15">
      <c r="A229" s="160"/>
      <c r="B229" s="102"/>
      <c r="C229" s="257" t="s">
        <v>595</v>
      </c>
      <c r="D229" s="248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</row>
    <row r="230" spans="1:18" ht="15">
      <c r="A230" s="160"/>
      <c r="B230" s="102"/>
      <c r="C230" s="255" t="s">
        <v>667</v>
      </c>
      <c r="D230" s="248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</row>
    <row r="231" spans="1:18" ht="15">
      <c r="A231" s="161"/>
      <c r="B231" s="157"/>
      <c r="C231" s="157"/>
      <c r="D231" s="249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R231" s="157"/>
    </row>
    <row r="232" spans="1:18" ht="15.75">
      <c r="A232" s="278">
        <v>2</v>
      </c>
      <c r="B232" s="238" t="s">
        <v>758</v>
      </c>
      <c r="C232" s="237" t="s">
        <v>758</v>
      </c>
      <c r="D232" s="247">
        <v>2600</v>
      </c>
      <c r="E232" s="32" t="s">
        <v>1</v>
      </c>
      <c r="F232" s="278" t="s">
        <v>89</v>
      </c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</row>
    <row r="233" spans="1:18" ht="15.75">
      <c r="A233" s="160"/>
      <c r="B233" s="102"/>
      <c r="C233" s="234" t="s">
        <v>759</v>
      </c>
      <c r="D233" s="248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</row>
    <row r="234" spans="1:18" ht="15.75">
      <c r="A234" s="160"/>
      <c r="B234" s="102"/>
      <c r="C234" s="234" t="s">
        <v>755</v>
      </c>
      <c r="D234" s="248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</row>
    <row r="235" spans="1:18" ht="15.75">
      <c r="A235" s="160"/>
      <c r="B235" s="102"/>
      <c r="C235" s="234" t="s">
        <v>655</v>
      </c>
      <c r="D235" s="248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</row>
    <row r="236" spans="1:18" ht="15.75">
      <c r="A236" s="160"/>
      <c r="B236" s="102"/>
      <c r="C236" s="234" t="s">
        <v>754</v>
      </c>
      <c r="D236" s="248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</row>
    <row r="237" spans="1:18" ht="15.75">
      <c r="A237" s="160"/>
      <c r="B237" s="102"/>
      <c r="C237" s="234" t="s">
        <v>756</v>
      </c>
      <c r="D237" s="248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</row>
    <row r="238" spans="1:18" ht="15.75">
      <c r="A238" s="160"/>
      <c r="B238" s="102"/>
      <c r="C238" s="234" t="s">
        <v>608</v>
      </c>
      <c r="D238" s="248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</row>
    <row r="239" spans="1:18" ht="15.75">
      <c r="A239" s="160"/>
      <c r="B239" s="102"/>
      <c r="C239" s="234" t="s">
        <v>760</v>
      </c>
      <c r="D239" s="248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</row>
    <row r="240" spans="1:18" ht="15.75">
      <c r="A240" s="160"/>
      <c r="B240" s="102"/>
      <c r="C240" s="234" t="s">
        <v>757</v>
      </c>
      <c r="D240" s="248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</row>
    <row r="241" spans="1:18" ht="15">
      <c r="A241" s="160"/>
      <c r="B241" s="102"/>
      <c r="C241" s="159"/>
      <c r="D241" s="248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</row>
    <row r="242" spans="1:18" ht="15">
      <c r="A242" s="161"/>
      <c r="B242" s="157"/>
      <c r="C242" s="193"/>
      <c r="D242" s="249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R242" s="157"/>
    </row>
    <row r="243" spans="1:2" ht="15.75">
      <c r="A243" s="258">
        <v>2.3</v>
      </c>
      <c r="B243" s="260" t="s">
        <v>704</v>
      </c>
    </row>
    <row r="244" spans="1:18" ht="15.75">
      <c r="A244" s="304" t="s">
        <v>24</v>
      </c>
      <c r="B244" s="304" t="s">
        <v>518</v>
      </c>
      <c r="C244" s="304" t="s">
        <v>519</v>
      </c>
      <c r="D244" s="242" t="s">
        <v>6</v>
      </c>
      <c r="E244" s="7" t="s">
        <v>7</v>
      </c>
      <c r="F244" s="7" t="s">
        <v>9</v>
      </c>
      <c r="G244" s="317" t="s">
        <v>14</v>
      </c>
      <c r="H244" s="318"/>
      <c r="I244" s="319"/>
      <c r="J244" s="317" t="s">
        <v>140</v>
      </c>
      <c r="K244" s="318"/>
      <c r="L244" s="318"/>
      <c r="M244" s="318"/>
      <c r="N244" s="318"/>
      <c r="O244" s="318"/>
      <c r="P244" s="318"/>
      <c r="Q244" s="318"/>
      <c r="R244" s="319"/>
    </row>
    <row r="245" spans="1:18" ht="15.75">
      <c r="A245" s="306"/>
      <c r="B245" s="306"/>
      <c r="C245" s="306"/>
      <c r="D245" s="243" t="s">
        <v>520</v>
      </c>
      <c r="E245" s="8" t="s">
        <v>8</v>
      </c>
      <c r="F245" s="8" t="s">
        <v>138</v>
      </c>
      <c r="G245" s="259" t="s">
        <v>11</v>
      </c>
      <c r="H245" s="259" t="s">
        <v>12</v>
      </c>
      <c r="I245" s="259" t="s">
        <v>13</v>
      </c>
      <c r="J245" s="259" t="s">
        <v>15</v>
      </c>
      <c r="K245" s="259" t="s">
        <v>16</v>
      </c>
      <c r="L245" s="259" t="s">
        <v>17</v>
      </c>
      <c r="M245" s="259" t="s">
        <v>18</v>
      </c>
      <c r="N245" s="259" t="s">
        <v>19</v>
      </c>
      <c r="O245" s="259" t="s">
        <v>20</v>
      </c>
      <c r="P245" s="259" t="s">
        <v>21</v>
      </c>
      <c r="Q245" s="259" t="s">
        <v>22</v>
      </c>
      <c r="R245" s="259" t="s">
        <v>23</v>
      </c>
    </row>
    <row r="246" spans="1:18" s="4" customFormat="1" ht="15.75">
      <c r="A246" s="32">
        <v>3</v>
      </c>
      <c r="B246" s="190" t="s">
        <v>747</v>
      </c>
      <c r="C246" s="190" t="s">
        <v>747</v>
      </c>
      <c r="D246" s="297">
        <v>54000</v>
      </c>
      <c r="E246" s="32" t="s">
        <v>1</v>
      </c>
      <c r="F246" s="32" t="s">
        <v>89</v>
      </c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</row>
    <row r="247" spans="1:18" s="4" customFormat="1" ht="15.75" customHeight="1">
      <c r="A247" s="33"/>
      <c r="B247" s="189" t="s">
        <v>748</v>
      </c>
      <c r="C247" s="189" t="s">
        <v>749</v>
      </c>
      <c r="D247" s="292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</row>
    <row r="248" spans="1:18" s="4" customFormat="1" ht="15.75">
      <c r="A248" s="33"/>
      <c r="B248" s="189"/>
      <c r="C248" s="293" t="s">
        <v>751</v>
      </c>
      <c r="D248" s="292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</row>
    <row r="249" spans="1:18" s="4" customFormat="1" ht="15.75">
      <c r="A249" s="33"/>
      <c r="B249" s="189"/>
      <c r="C249" s="293" t="s">
        <v>750</v>
      </c>
      <c r="D249" s="292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</row>
    <row r="250" spans="1:18" s="4" customFormat="1" ht="15.75">
      <c r="A250" s="33"/>
      <c r="B250" s="189"/>
      <c r="C250" s="293" t="s">
        <v>655</v>
      </c>
      <c r="D250" s="292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</row>
    <row r="251" spans="1:18" s="4" customFormat="1" ht="15.75">
      <c r="A251" s="33"/>
      <c r="B251" s="189"/>
      <c r="C251" s="293" t="s">
        <v>752</v>
      </c>
      <c r="D251" s="292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</row>
    <row r="252" spans="1:18" s="4" customFormat="1" ht="15.75">
      <c r="A252" s="33"/>
      <c r="B252" s="189"/>
      <c r="C252" s="293" t="s">
        <v>753</v>
      </c>
      <c r="D252" s="292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</row>
    <row r="253" spans="1:18" s="4" customFormat="1" ht="15.75">
      <c r="A253" s="33"/>
      <c r="B253" s="189"/>
      <c r="C253" s="293" t="s">
        <v>754</v>
      </c>
      <c r="D253" s="292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</row>
    <row r="254" spans="1:18" s="4" customFormat="1" ht="15.75">
      <c r="A254" s="33"/>
      <c r="B254" s="189"/>
      <c r="C254" s="293" t="s">
        <v>742</v>
      </c>
      <c r="D254" s="292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</row>
    <row r="255" spans="1:18" s="4" customFormat="1" ht="15.75">
      <c r="A255" s="33"/>
      <c r="B255" s="189"/>
      <c r="C255" s="293" t="s">
        <v>743</v>
      </c>
      <c r="D255" s="292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</row>
    <row r="256" spans="1:18" s="4" customFormat="1" ht="15.75">
      <c r="A256" s="33"/>
      <c r="B256" s="189"/>
      <c r="C256" s="293" t="s">
        <v>649</v>
      </c>
      <c r="D256" s="292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</row>
    <row r="257" spans="1:18" s="4" customFormat="1" ht="15.75" customHeight="1">
      <c r="A257" s="33"/>
      <c r="B257" s="189"/>
      <c r="C257" s="293" t="s">
        <v>650</v>
      </c>
      <c r="D257" s="292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</row>
    <row r="258" spans="1:18" s="4" customFormat="1" ht="15.75" customHeight="1">
      <c r="A258" s="33"/>
      <c r="B258" s="189"/>
      <c r="C258" s="293" t="s">
        <v>744</v>
      </c>
      <c r="D258" s="292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</row>
    <row r="259" spans="1:18" s="4" customFormat="1" ht="15.75" customHeight="1">
      <c r="A259" s="33"/>
      <c r="B259" s="189"/>
      <c r="C259" s="293" t="s">
        <v>745</v>
      </c>
      <c r="D259" s="292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</row>
    <row r="260" spans="1:18" s="4" customFormat="1" ht="15.75">
      <c r="A260" s="33"/>
      <c r="B260" s="189"/>
      <c r="C260" s="293" t="s">
        <v>746</v>
      </c>
      <c r="D260" s="292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</row>
    <row r="261" spans="1:18" s="4" customFormat="1" ht="15.75">
      <c r="A261" s="39"/>
      <c r="B261" s="40"/>
      <c r="C261" s="294"/>
      <c r="D261" s="295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</row>
    <row r="262" spans="1:18" ht="15.75">
      <c r="A262" s="278">
        <v>4</v>
      </c>
      <c r="B262" s="238" t="s">
        <v>631</v>
      </c>
      <c r="C262" s="238" t="s">
        <v>631</v>
      </c>
      <c r="D262" s="247">
        <v>2500</v>
      </c>
      <c r="E262" s="32" t="s">
        <v>1</v>
      </c>
      <c r="F262" s="278" t="s">
        <v>89</v>
      </c>
      <c r="G262" s="163"/>
      <c r="H262" s="163"/>
      <c r="I262" s="163"/>
      <c r="J262" s="163"/>
      <c r="K262" s="163"/>
      <c r="L262" s="163"/>
      <c r="M262" s="163"/>
      <c r="N262" s="163"/>
      <c r="O262" s="163"/>
      <c r="P262" s="163"/>
      <c r="Q262" s="163"/>
      <c r="R262" s="163"/>
    </row>
    <row r="263" spans="1:18" ht="15.75">
      <c r="A263" s="160"/>
      <c r="B263" s="102"/>
      <c r="C263" s="233" t="s">
        <v>630</v>
      </c>
      <c r="D263" s="248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</row>
    <row r="264" spans="1:18" ht="15.75">
      <c r="A264" s="160"/>
      <c r="B264" s="102"/>
      <c r="C264" s="233" t="s">
        <v>633</v>
      </c>
      <c r="D264" s="248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</row>
    <row r="265" spans="1:18" ht="15.75">
      <c r="A265" s="160"/>
      <c r="B265" s="102"/>
      <c r="C265" s="233" t="s">
        <v>634</v>
      </c>
      <c r="D265" s="248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</row>
    <row r="266" spans="1:18" ht="15.75">
      <c r="A266" s="160"/>
      <c r="B266" s="102"/>
      <c r="C266" s="233" t="s">
        <v>632</v>
      </c>
      <c r="D266" s="248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</row>
    <row r="267" spans="1:18" ht="15.75">
      <c r="A267" s="160"/>
      <c r="B267" s="102"/>
      <c r="C267" s="233"/>
      <c r="D267" s="248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</row>
    <row r="268" spans="1:18" ht="15">
      <c r="A268" s="161"/>
      <c r="B268" s="157"/>
      <c r="C268" s="157"/>
      <c r="D268" s="249"/>
      <c r="E268" s="157"/>
      <c r="F268" s="157"/>
      <c r="G268" s="157"/>
      <c r="H268" s="157"/>
      <c r="I268" s="157"/>
      <c r="J268" s="157"/>
      <c r="K268" s="157"/>
      <c r="L268" s="157"/>
      <c r="M268" s="157"/>
      <c r="N268" s="157"/>
      <c r="O268" s="157"/>
      <c r="P268" s="157"/>
      <c r="Q268" s="157"/>
      <c r="R268" s="157"/>
    </row>
    <row r="269" spans="1:2" ht="15.75">
      <c r="A269" s="258">
        <v>2.3</v>
      </c>
      <c r="B269" s="260" t="s">
        <v>704</v>
      </c>
    </row>
    <row r="270" spans="1:18" ht="15.75">
      <c r="A270" s="304" t="s">
        <v>24</v>
      </c>
      <c r="B270" s="304" t="s">
        <v>518</v>
      </c>
      <c r="C270" s="304" t="s">
        <v>519</v>
      </c>
      <c r="D270" s="242" t="s">
        <v>6</v>
      </c>
      <c r="E270" s="7" t="s">
        <v>7</v>
      </c>
      <c r="F270" s="7" t="s">
        <v>9</v>
      </c>
      <c r="G270" s="317" t="s">
        <v>14</v>
      </c>
      <c r="H270" s="318"/>
      <c r="I270" s="319"/>
      <c r="J270" s="317" t="s">
        <v>140</v>
      </c>
      <c r="K270" s="318"/>
      <c r="L270" s="318"/>
      <c r="M270" s="318"/>
      <c r="N270" s="318"/>
      <c r="O270" s="318"/>
      <c r="P270" s="318"/>
      <c r="Q270" s="318"/>
      <c r="R270" s="319"/>
    </row>
    <row r="271" spans="1:18" ht="15.75">
      <c r="A271" s="306"/>
      <c r="B271" s="306"/>
      <c r="C271" s="306"/>
      <c r="D271" s="243" t="s">
        <v>520</v>
      </c>
      <c r="E271" s="8" t="s">
        <v>8</v>
      </c>
      <c r="F271" s="8" t="s">
        <v>138</v>
      </c>
      <c r="G271" s="259" t="s">
        <v>11</v>
      </c>
      <c r="H271" s="259" t="s">
        <v>12</v>
      </c>
      <c r="I271" s="259" t="s">
        <v>13</v>
      </c>
      <c r="J271" s="259" t="s">
        <v>15</v>
      </c>
      <c r="K271" s="259" t="s">
        <v>16</v>
      </c>
      <c r="L271" s="259" t="s">
        <v>17</v>
      </c>
      <c r="M271" s="259" t="s">
        <v>18</v>
      </c>
      <c r="N271" s="259" t="s">
        <v>19</v>
      </c>
      <c r="O271" s="259" t="s">
        <v>20</v>
      </c>
      <c r="P271" s="259" t="s">
        <v>21</v>
      </c>
      <c r="Q271" s="259" t="s">
        <v>22</v>
      </c>
      <c r="R271" s="259" t="s">
        <v>23</v>
      </c>
    </row>
    <row r="272" spans="1:18" ht="31.5">
      <c r="A272" s="278">
        <v>5</v>
      </c>
      <c r="B272" s="163" t="s">
        <v>636</v>
      </c>
      <c r="C272" s="240" t="s">
        <v>638</v>
      </c>
      <c r="D272" s="247">
        <v>700</v>
      </c>
      <c r="E272" s="32" t="s">
        <v>1</v>
      </c>
      <c r="F272" s="278" t="s">
        <v>89</v>
      </c>
      <c r="G272" s="163"/>
      <c r="H272" s="163"/>
      <c r="I272" s="163"/>
      <c r="J272" s="163"/>
      <c r="K272" s="163"/>
      <c r="L272" s="163"/>
      <c r="M272" s="163"/>
      <c r="N272" s="163"/>
      <c r="O272" s="163"/>
      <c r="P272" s="163"/>
      <c r="Q272" s="163"/>
      <c r="R272" s="163"/>
    </row>
    <row r="273" spans="1:18" ht="15.75">
      <c r="A273" s="160"/>
      <c r="B273" s="102" t="s">
        <v>637</v>
      </c>
      <c r="C273" s="241" t="s">
        <v>639</v>
      </c>
      <c r="D273" s="248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</row>
    <row r="274" spans="1:18" ht="15.75">
      <c r="A274" s="160"/>
      <c r="B274" s="102"/>
      <c r="C274" s="241" t="s">
        <v>640</v>
      </c>
      <c r="D274" s="248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</row>
    <row r="275" spans="1:18" ht="15.75">
      <c r="A275" s="160"/>
      <c r="B275" s="102"/>
      <c r="C275" s="241" t="s">
        <v>641</v>
      </c>
      <c r="D275" s="248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</row>
    <row r="276" spans="1:18" ht="15.75">
      <c r="A276" s="160"/>
      <c r="B276" s="102"/>
      <c r="C276" s="241" t="s">
        <v>642</v>
      </c>
      <c r="D276" s="248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</row>
    <row r="277" spans="1:18" ht="31.5">
      <c r="A277" s="160"/>
      <c r="B277" s="102"/>
      <c r="C277" s="241" t="s">
        <v>635</v>
      </c>
      <c r="D277" s="248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</row>
    <row r="278" spans="1:18" ht="31.5">
      <c r="A278" s="160"/>
      <c r="B278" s="102"/>
      <c r="C278" s="241" t="s">
        <v>643</v>
      </c>
      <c r="D278" s="248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</row>
    <row r="279" spans="1:18" ht="15.75">
      <c r="A279" s="160"/>
      <c r="B279" s="102"/>
      <c r="C279" s="241" t="s">
        <v>644</v>
      </c>
      <c r="D279" s="248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</row>
    <row r="280" spans="1:18" ht="31.5">
      <c r="A280" s="160"/>
      <c r="B280" s="102"/>
      <c r="C280" s="241" t="s">
        <v>645</v>
      </c>
      <c r="D280" s="248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</row>
    <row r="281" spans="1:18" ht="15.75">
      <c r="A281" s="160"/>
      <c r="B281" s="102"/>
      <c r="C281" s="241" t="s">
        <v>646</v>
      </c>
      <c r="D281" s="248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</row>
    <row r="282" spans="1:18" ht="15.75">
      <c r="A282" s="160"/>
      <c r="B282" s="102"/>
      <c r="C282" s="233" t="s">
        <v>647</v>
      </c>
      <c r="D282" s="248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</row>
    <row r="283" spans="1:18" ht="15">
      <c r="A283" s="160"/>
      <c r="B283" s="102"/>
      <c r="C283" s="102" t="s">
        <v>648</v>
      </c>
      <c r="D283" s="248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</row>
    <row r="284" spans="1:18" ht="15">
      <c r="A284" s="160"/>
      <c r="B284" s="102"/>
      <c r="C284" s="102"/>
      <c r="D284" s="248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</row>
    <row r="285" spans="1:18" ht="15">
      <c r="A285" s="160"/>
      <c r="B285" s="102"/>
      <c r="C285" s="102"/>
      <c r="D285" s="248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</row>
    <row r="286" spans="1:18" ht="15">
      <c r="A286" s="160"/>
      <c r="B286" s="102"/>
      <c r="C286" s="102"/>
      <c r="D286" s="248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</row>
    <row r="287" spans="1:18" ht="15">
      <c r="A287" s="160"/>
      <c r="B287" s="102"/>
      <c r="C287" s="102"/>
      <c r="D287" s="248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</row>
    <row r="288" spans="1:18" ht="15">
      <c r="A288" s="160"/>
      <c r="B288" s="102"/>
      <c r="C288" s="102"/>
      <c r="D288" s="248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</row>
    <row r="289" spans="1:18" ht="15">
      <c r="A289" s="160"/>
      <c r="B289" s="102"/>
      <c r="C289" s="102"/>
      <c r="D289" s="248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</row>
    <row r="290" spans="1:18" ht="15">
      <c r="A290" s="160"/>
      <c r="B290" s="102"/>
      <c r="C290" s="102"/>
      <c r="D290" s="248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</row>
    <row r="291" spans="1:18" ht="15">
      <c r="A291" s="160"/>
      <c r="B291" s="102"/>
      <c r="C291" s="102"/>
      <c r="D291" s="248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</row>
    <row r="292" spans="1:18" ht="15">
      <c r="A292" s="160"/>
      <c r="B292" s="102"/>
      <c r="C292" s="102"/>
      <c r="D292" s="248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</row>
    <row r="293" spans="1:18" ht="15">
      <c r="A293" s="160"/>
      <c r="B293" s="102"/>
      <c r="C293" s="102"/>
      <c r="D293" s="248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</row>
    <row r="294" spans="1:18" ht="15.75" thickBot="1">
      <c r="A294" s="107"/>
      <c r="B294" s="107" t="s">
        <v>766</v>
      </c>
      <c r="C294" s="103"/>
      <c r="D294" s="289">
        <f>SUM(D195:D293)</f>
        <v>81800</v>
      </c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</row>
    <row r="295" ht="15.75" thickTop="1"/>
  </sheetData>
  <sheetProtection/>
  <mergeCells count="59">
    <mergeCell ref="G85:I85"/>
    <mergeCell ref="A59:A60"/>
    <mergeCell ref="J219:R219"/>
    <mergeCell ref="J111:R111"/>
    <mergeCell ref="J59:R59"/>
    <mergeCell ref="A193:A194"/>
    <mergeCell ref="B193:B194"/>
    <mergeCell ref="C193:C194"/>
    <mergeCell ref="G193:I193"/>
    <mergeCell ref="J193:R193"/>
    <mergeCell ref="J85:R85"/>
    <mergeCell ref="C85:C86"/>
    <mergeCell ref="J33:R33"/>
    <mergeCell ref="P1:R1"/>
    <mergeCell ref="A2:R2"/>
    <mergeCell ref="A3:R3"/>
    <mergeCell ref="A4:R4"/>
    <mergeCell ref="A7:A8"/>
    <mergeCell ref="B7:B8"/>
    <mergeCell ref="C7:C8"/>
    <mergeCell ref="G7:I7"/>
    <mergeCell ref="J7:R7"/>
    <mergeCell ref="A111:A112"/>
    <mergeCell ref="B111:B112"/>
    <mergeCell ref="C111:C112"/>
    <mergeCell ref="G111:I111"/>
    <mergeCell ref="A33:A34"/>
    <mergeCell ref="B33:B34"/>
    <mergeCell ref="C33:C34"/>
    <mergeCell ref="J244:R244"/>
    <mergeCell ref="A137:A138"/>
    <mergeCell ref="B137:B138"/>
    <mergeCell ref="C137:C138"/>
    <mergeCell ref="G137:I137"/>
    <mergeCell ref="J137:R137"/>
    <mergeCell ref="A244:A245"/>
    <mergeCell ref="A219:A220"/>
    <mergeCell ref="B219:B220"/>
    <mergeCell ref="C219:C220"/>
    <mergeCell ref="B270:B271"/>
    <mergeCell ref="C270:C271"/>
    <mergeCell ref="G270:I270"/>
    <mergeCell ref="G33:I33"/>
    <mergeCell ref="A85:A86"/>
    <mergeCell ref="B85:B86"/>
    <mergeCell ref="B59:B60"/>
    <mergeCell ref="C59:C60"/>
    <mergeCell ref="G59:I59"/>
    <mergeCell ref="G219:I219"/>
    <mergeCell ref="J270:R270"/>
    <mergeCell ref="A167:A168"/>
    <mergeCell ref="B167:B168"/>
    <mergeCell ref="C167:C168"/>
    <mergeCell ref="G167:I167"/>
    <mergeCell ref="J167:R167"/>
    <mergeCell ref="B244:B245"/>
    <mergeCell ref="C244:C245"/>
    <mergeCell ref="G244:I244"/>
    <mergeCell ref="A270:A271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2"/>
  <sheetViews>
    <sheetView zoomScale="140" zoomScaleNormal="140"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26.140625" style="1" customWidth="1"/>
    <col min="3" max="3" width="27.8515625" style="1" customWidth="1"/>
    <col min="4" max="4" width="9.28125" style="65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308" t="s">
        <v>515</v>
      </c>
      <c r="Q1" s="308"/>
      <c r="R1" s="308"/>
    </row>
    <row r="2" spans="1:18" s="2" customFormat="1" ht="15.75">
      <c r="A2" s="301" t="s">
        <v>516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214" t="s">
        <v>715</v>
      </c>
      <c r="B5" s="214"/>
      <c r="C5" s="212"/>
      <c r="D5" s="66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</row>
    <row r="6" spans="1:18" s="2" customFormat="1" ht="15.75">
      <c r="A6" s="214">
        <v>3.1</v>
      </c>
      <c r="B6" s="214" t="s">
        <v>77</v>
      </c>
      <c r="C6" s="212"/>
      <c r="D6" s="66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</row>
    <row r="7" spans="1:18" s="2" customFormat="1" ht="15.75">
      <c r="A7" s="304" t="s">
        <v>24</v>
      </c>
      <c r="B7" s="304" t="s">
        <v>518</v>
      </c>
      <c r="C7" s="304" t="s">
        <v>519</v>
      </c>
      <c r="D7" s="7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306"/>
      <c r="B8" s="306"/>
      <c r="C8" s="306"/>
      <c r="D8" s="8" t="s">
        <v>520</v>
      </c>
      <c r="E8" s="8" t="s">
        <v>8</v>
      </c>
      <c r="F8" s="8" t="s">
        <v>138</v>
      </c>
      <c r="G8" s="213" t="s">
        <v>11</v>
      </c>
      <c r="H8" s="213" t="s">
        <v>12</v>
      </c>
      <c r="I8" s="213" t="s">
        <v>13</v>
      </c>
      <c r="J8" s="213" t="s">
        <v>15</v>
      </c>
      <c r="K8" s="213" t="s">
        <v>16</v>
      </c>
      <c r="L8" s="213" t="s">
        <v>17</v>
      </c>
      <c r="M8" s="213" t="s">
        <v>18</v>
      </c>
      <c r="N8" s="213" t="s">
        <v>19</v>
      </c>
      <c r="O8" s="213" t="s">
        <v>20</v>
      </c>
      <c r="P8" s="213" t="s">
        <v>21</v>
      </c>
      <c r="Q8" s="213" t="s">
        <v>22</v>
      </c>
      <c r="R8" s="213" t="s">
        <v>23</v>
      </c>
    </row>
    <row r="9" spans="1:18" s="4" customFormat="1" ht="15.75" customHeight="1">
      <c r="A9" s="32">
        <v>1</v>
      </c>
      <c r="B9" s="68" t="s">
        <v>579</v>
      </c>
      <c r="C9" s="229" t="s">
        <v>581</v>
      </c>
      <c r="D9" s="62">
        <v>80000</v>
      </c>
      <c r="E9" s="32" t="s">
        <v>1</v>
      </c>
      <c r="F9" s="32" t="s">
        <v>153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 customHeight="1">
      <c r="A10" s="33"/>
      <c r="B10" s="68" t="s">
        <v>580</v>
      </c>
      <c r="C10" s="229" t="s">
        <v>582</v>
      </c>
      <c r="D10" s="165"/>
      <c r="E10" s="166"/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 customHeight="1">
      <c r="A11" s="33"/>
      <c r="B11" s="68"/>
      <c r="C11" s="229" t="s">
        <v>583</v>
      </c>
      <c r="D11" s="165"/>
      <c r="E11" s="166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 customHeight="1">
      <c r="A12" s="33"/>
      <c r="B12" s="68"/>
      <c r="C12" s="229" t="s">
        <v>584</v>
      </c>
      <c r="D12" s="165"/>
      <c r="E12" s="166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 customHeight="1">
      <c r="A13" s="33"/>
      <c r="B13" s="68"/>
      <c r="C13" s="229" t="s">
        <v>585</v>
      </c>
      <c r="D13" s="165"/>
      <c r="E13" s="166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 customHeight="1">
      <c r="A14" s="33"/>
      <c r="B14" s="68"/>
      <c r="C14" s="229" t="s">
        <v>586</v>
      </c>
      <c r="D14" s="165"/>
      <c r="E14" s="166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 customHeight="1">
      <c r="A15" s="33"/>
      <c r="B15" s="165"/>
      <c r="C15" s="229" t="s">
        <v>587</v>
      </c>
      <c r="D15" s="168"/>
      <c r="E15" s="33"/>
      <c r="F15" s="16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 customHeight="1">
      <c r="A16" s="33"/>
      <c r="B16" s="165"/>
      <c r="C16" s="229" t="s">
        <v>588</v>
      </c>
      <c r="D16" s="168"/>
      <c r="E16" s="31"/>
      <c r="F16" s="3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 customHeight="1">
      <c r="A17" s="33"/>
      <c r="B17" s="165"/>
      <c r="C17" s="229" t="s">
        <v>589</v>
      </c>
      <c r="D17" s="168"/>
      <c r="E17" s="31"/>
      <c r="F17" s="3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 customHeight="1">
      <c r="A18" s="33"/>
      <c r="B18" s="223"/>
      <c r="C18" s="229" t="s">
        <v>590</v>
      </c>
      <c r="D18" s="168"/>
      <c r="E18" s="31"/>
      <c r="F18" s="3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 customHeight="1">
      <c r="A19" s="171"/>
      <c r="B19" s="172"/>
      <c r="C19" s="230"/>
      <c r="D19" s="173"/>
      <c r="E19" s="171"/>
      <c r="F19" s="174"/>
      <c r="G19" s="175"/>
      <c r="H19" s="17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 customHeight="1">
      <c r="A20" s="171"/>
      <c r="B20" s="172"/>
      <c r="C20" s="230"/>
      <c r="D20" s="173"/>
      <c r="E20" s="171"/>
      <c r="F20" s="174"/>
      <c r="G20" s="175"/>
      <c r="H20" s="17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 customHeight="1">
      <c r="A21" s="171"/>
      <c r="B21" s="176"/>
      <c r="C21" s="176"/>
      <c r="D21" s="173"/>
      <c r="E21" s="171"/>
      <c r="F21" s="171"/>
      <c r="G21" s="175"/>
      <c r="H21" s="17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 customHeight="1">
      <c r="A22" s="171"/>
      <c r="B22" s="224"/>
      <c r="C22" s="224"/>
      <c r="D22" s="179"/>
      <c r="E22" s="180"/>
      <c r="F22" s="171"/>
      <c r="G22" s="175"/>
      <c r="H22" s="17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 customHeight="1">
      <c r="A23" s="171"/>
      <c r="B23" s="172"/>
      <c r="C23" s="172"/>
      <c r="D23" s="173"/>
      <c r="E23" s="171"/>
      <c r="F23" s="171"/>
      <c r="G23" s="175"/>
      <c r="H23" s="17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 customHeight="1">
      <c r="A24" s="171"/>
      <c r="B24" s="178"/>
      <c r="C24" s="178"/>
      <c r="D24" s="179"/>
      <c r="E24" s="180"/>
      <c r="F24" s="171"/>
      <c r="G24" s="175"/>
      <c r="H24" s="17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>
      <c r="A25" s="102"/>
      <c r="B25" s="186"/>
      <c r="C25" s="181"/>
      <c r="D25" s="225"/>
      <c r="E25" s="25"/>
      <c r="F25" s="38"/>
      <c r="G25" s="175"/>
      <c r="H25" s="17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>
      <c r="A26" s="102"/>
      <c r="B26" s="186"/>
      <c r="C26" s="181"/>
      <c r="D26" s="225"/>
      <c r="E26" s="25"/>
      <c r="F26" s="38"/>
      <c r="G26" s="175"/>
      <c r="H26" s="17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.75">
      <c r="A27" s="102"/>
      <c r="B27" s="186"/>
      <c r="C27" s="102"/>
      <c r="D27" s="226"/>
      <c r="E27" s="102"/>
      <c r="F27" s="186"/>
      <c r="G27" s="175"/>
      <c r="H27" s="17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>
      <c r="A28" s="102"/>
      <c r="B28" s="186"/>
      <c r="C28" s="102"/>
      <c r="D28" s="226"/>
      <c r="E28" s="102"/>
      <c r="F28" s="186"/>
      <c r="G28" s="175"/>
      <c r="H28" s="17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102"/>
      <c r="B29" s="186"/>
      <c r="C29" s="102"/>
      <c r="D29" s="226"/>
      <c r="E29" s="102"/>
      <c r="F29" s="186"/>
      <c r="G29" s="175"/>
      <c r="H29" s="17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.75">
      <c r="A30" s="102"/>
      <c r="B30" s="186"/>
      <c r="C30" s="102"/>
      <c r="D30" s="226"/>
      <c r="E30" s="102"/>
      <c r="F30" s="186"/>
      <c r="G30" s="175"/>
      <c r="H30" s="17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>
      <c r="A31" s="157"/>
      <c r="B31" s="227"/>
      <c r="C31" s="157"/>
      <c r="D31" s="228"/>
      <c r="E31" s="157"/>
      <c r="F31" s="227"/>
      <c r="G31" s="177"/>
      <c r="H31" s="177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6.5" thickBot="1">
      <c r="A32" s="103"/>
      <c r="B32" s="182" t="s">
        <v>734</v>
      </c>
      <c r="C32" s="103"/>
      <c r="D32" s="183">
        <f>SUM(D9:D31)</f>
        <v>80000</v>
      </c>
      <c r="E32" s="103"/>
      <c r="F32" s="184"/>
      <c r="G32" s="185"/>
      <c r="H32" s="185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ht="15.75" thickTop="1"/>
  </sheetData>
  <sheetProtection/>
  <mergeCells count="9">
    <mergeCell ref="P1:R1"/>
    <mergeCell ref="A2:R2"/>
    <mergeCell ref="A3:R3"/>
    <mergeCell ref="A4:R4"/>
    <mergeCell ref="A7:A8"/>
    <mergeCell ref="B7:B8"/>
    <mergeCell ref="C7:C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120" zoomScaleNormal="120" zoomScalePageLayoutView="0" workbookViewId="0" topLeftCell="A1">
      <selection activeCell="B13" sqref="B13"/>
    </sheetView>
  </sheetViews>
  <sheetFormatPr defaultColWidth="9.140625" defaultRowHeight="15"/>
  <cols>
    <col min="1" max="1" width="4.00390625" style="1" customWidth="1"/>
    <col min="2" max="2" width="31.00390625" style="1" bestFit="1" customWidth="1"/>
    <col min="3" max="3" width="31.140625" style="1" bestFit="1" customWidth="1"/>
    <col min="4" max="4" width="10.421875" style="1" customWidth="1"/>
    <col min="5" max="5" width="12.00390625" style="1" customWidth="1"/>
    <col min="6" max="6" width="11.8515625" style="1" customWidth="1"/>
    <col min="7" max="18" width="3.140625" style="1" customWidth="1"/>
  </cols>
  <sheetData>
    <row r="1" spans="15:18" ht="15">
      <c r="O1" s="305" t="s">
        <v>87</v>
      </c>
      <c r="P1" s="305"/>
      <c r="Q1" s="305"/>
      <c r="R1" s="305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2" customFormat="1" ht="15.75">
      <c r="A6" s="6">
        <v>1.2</v>
      </c>
      <c r="B6" s="6" t="s">
        <v>78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9" t="s">
        <v>11</v>
      </c>
      <c r="H8" s="9" t="s">
        <v>12</v>
      </c>
      <c r="I8" s="9" t="s">
        <v>13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</row>
    <row r="9" spans="1:18" s="4" customFormat="1" ht="15.75">
      <c r="A9" s="29">
        <v>1</v>
      </c>
      <c r="B9" s="29" t="s">
        <v>154</v>
      </c>
      <c r="C9" s="29" t="s">
        <v>156</v>
      </c>
      <c r="D9" s="101">
        <v>20000</v>
      </c>
      <c r="E9" s="32" t="s">
        <v>1</v>
      </c>
      <c r="F9" s="32" t="s">
        <v>153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>
      <c r="A10" s="25"/>
      <c r="B10" s="25" t="s">
        <v>155</v>
      </c>
      <c r="C10" s="25" t="s">
        <v>157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>
      <c r="A11" s="25"/>
      <c r="B11" s="25"/>
      <c r="C11" s="25" t="s">
        <v>158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s="4" customFormat="1" ht="15.75">
      <c r="A13" s="25">
        <v>2</v>
      </c>
      <c r="B13" s="25" t="s">
        <v>159</v>
      </c>
      <c r="C13" s="25" t="s">
        <v>161</v>
      </c>
      <c r="D13" s="98">
        <v>30000</v>
      </c>
      <c r="E13" s="33" t="s">
        <v>1</v>
      </c>
      <c r="F13" s="33" t="s">
        <v>164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>
      <c r="A14" s="25"/>
      <c r="B14" s="25" t="s">
        <v>160</v>
      </c>
      <c r="C14" s="25" t="s">
        <v>162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>
      <c r="A15" s="25"/>
      <c r="B15" s="25"/>
      <c r="C15" s="25" t="s">
        <v>163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s="4" customFormat="1" ht="15.75">
      <c r="A17" s="25">
        <v>3</v>
      </c>
      <c r="B17" s="25" t="s">
        <v>783</v>
      </c>
      <c r="C17" s="189" t="s">
        <v>791</v>
      </c>
      <c r="D17" s="25">
        <v>70000</v>
      </c>
      <c r="E17" s="33" t="s">
        <v>1</v>
      </c>
      <c r="F17" s="33" t="s">
        <v>164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>
      <c r="A18" s="25"/>
      <c r="B18" s="288" t="s">
        <v>784</v>
      </c>
      <c r="C18" s="288" t="s">
        <v>785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>
      <c r="A19" s="25"/>
      <c r="B19" s="25"/>
      <c r="C19" s="288" t="s">
        <v>786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>
      <c r="A20" s="25"/>
      <c r="B20" s="25"/>
      <c r="C20" s="288" t="s">
        <v>787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>
      <c r="A21" s="25"/>
      <c r="B21" s="25"/>
      <c r="C21" s="288" t="s">
        <v>788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>
      <c r="A22" s="25"/>
      <c r="B22" s="25"/>
      <c r="C22" s="288" t="s">
        <v>789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>
      <c r="A23" s="25"/>
      <c r="B23" s="25"/>
      <c r="C23" s="288" t="s">
        <v>790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1:18" ht="15.75" thickBot="1">
      <c r="A27" s="103"/>
      <c r="B27" s="107" t="s">
        <v>217</v>
      </c>
      <c r="C27" s="103"/>
      <c r="D27" s="104">
        <f>SUM(D9:D26)</f>
        <v>120000</v>
      </c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ht="15.75" thickTop="1"/>
  </sheetData>
  <sheetProtection/>
  <mergeCells count="8">
    <mergeCell ref="O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0"/>
  <sheetViews>
    <sheetView zoomScale="140" zoomScaleNormal="140"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28.140625" style="1" bestFit="1" customWidth="1"/>
    <col min="3" max="3" width="27.8515625" style="1" customWidth="1"/>
    <col min="4" max="4" width="10.00390625" style="65" bestFit="1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308" t="s">
        <v>515</v>
      </c>
      <c r="Q1" s="308"/>
      <c r="R1" s="308"/>
    </row>
    <row r="2" spans="1:18" s="2" customFormat="1" ht="15.75">
      <c r="A2" s="301" t="s">
        <v>516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260" t="s">
        <v>716</v>
      </c>
      <c r="B5" s="260"/>
      <c r="C5" s="258"/>
      <c r="D5" s="66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s="2" customFormat="1" ht="15.75">
      <c r="A6" s="258">
        <v>4.1</v>
      </c>
      <c r="B6" s="260" t="s">
        <v>704</v>
      </c>
      <c r="C6" s="258"/>
      <c r="D6" s="66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18" s="2" customFormat="1" ht="15.75">
      <c r="A7" s="304" t="s">
        <v>24</v>
      </c>
      <c r="B7" s="304" t="s">
        <v>518</v>
      </c>
      <c r="C7" s="304" t="s">
        <v>519</v>
      </c>
      <c r="D7" s="7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306"/>
      <c r="B8" s="306"/>
      <c r="C8" s="306"/>
      <c r="D8" s="8" t="s">
        <v>520</v>
      </c>
      <c r="E8" s="8" t="s">
        <v>8</v>
      </c>
      <c r="F8" s="8" t="s">
        <v>138</v>
      </c>
      <c r="G8" s="259" t="s">
        <v>11</v>
      </c>
      <c r="H8" s="259" t="s">
        <v>12</v>
      </c>
      <c r="I8" s="259" t="s">
        <v>13</v>
      </c>
      <c r="J8" s="259" t="s">
        <v>15</v>
      </c>
      <c r="K8" s="259" t="s">
        <v>16</v>
      </c>
      <c r="L8" s="259" t="s">
        <v>17</v>
      </c>
      <c r="M8" s="259" t="s">
        <v>18</v>
      </c>
      <c r="N8" s="259" t="s">
        <v>19</v>
      </c>
      <c r="O8" s="259" t="s">
        <v>20</v>
      </c>
      <c r="P8" s="259" t="s">
        <v>21</v>
      </c>
      <c r="Q8" s="259" t="s">
        <v>22</v>
      </c>
      <c r="R8" s="259" t="s">
        <v>23</v>
      </c>
    </row>
    <row r="9" spans="1:18" s="4" customFormat="1" ht="15.75" customHeight="1">
      <c r="A9" s="32">
        <v>1</v>
      </c>
      <c r="B9" s="165" t="s">
        <v>717</v>
      </c>
      <c r="C9" s="210" t="s">
        <v>717</v>
      </c>
      <c r="D9" s="62">
        <v>2500000</v>
      </c>
      <c r="E9" s="32" t="s">
        <v>1</v>
      </c>
      <c r="F9" s="32" t="s">
        <v>89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 customHeight="1">
      <c r="A10" s="33"/>
      <c r="B10" s="165" t="s">
        <v>718</v>
      </c>
      <c r="C10" s="128" t="s">
        <v>718</v>
      </c>
      <c r="D10" s="165"/>
      <c r="E10" s="166"/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 customHeight="1">
      <c r="A11" s="33"/>
      <c r="B11" s="165" t="s">
        <v>719</v>
      </c>
      <c r="C11" s="128" t="s">
        <v>719</v>
      </c>
      <c r="D11" s="165"/>
      <c r="E11" s="166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 customHeight="1">
      <c r="A12" s="33"/>
      <c r="B12" s="165" t="s">
        <v>720</v>
      </c>
      <c r="C12" s="128" t="s">
        <v>721</v>
      </c>
      <c r="D12" s="165"/>
      <c r="E12" s="166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 customHeight="1">
      <c r="A13" s="33"/>
      <c r="B13" s="165"/>
      <c r="C13" s="234" t="s">
        <v>722</v>
      </c>
      <c r="D13" s="165"/>
      <c r="E13" s="166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 customHeight="1">
      <c r="A14" s="33"/>
      <c r="B14" s="165"/>
      <c r="C14" s="234" t="s">
        <v>723</v>
      </c>
      <c r="D14" s="165"/>
      <c r="E14" s="166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 customHeight="1">
      <c r="A15" s="33"/>
      <c r="B15" s="165"/>
      <c r="C15" s="189" t="s">
        <v>724</v>
      </c>
      <c r="D15" s="168"/>
      <c r="E15" s="33"/>
      <c r="F15" s="16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 customHeight="1">
      <c r="A16" s="33"/>
      <c r="B16" s="165"/>
      <c r="C16" s="189" t="s">
        <v>725</v>
      </c>
      <c r="D16" s="168"/>
      <c r="E16" s="31"/>
      <c r="F16" s="3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 customHeight="1">
      <c r="A17" s="33"/>
      <c r="B17" s="165"/>
      <c r="C17" s="234" t="s">
        <v>726</v>
      </c>
      <c r="D17" s="168"/>
      <c r="E17" s="31"/>
      <c r="F17" s="3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 customHeight="1">
      <c r="A18" s="33"/>
      <c r="B18" s="232"/>
      <c r="C18" s="189" t="s">
        <v>727</v>
      </c>
      <c r="D18" s="168"/>
      <c r="E18" s="31"/>
      <c r="F18" s="3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 customHeight="1">
      <c r="A19" s="171"/>
      <c r="B19" s="172"/>
      <c r="C19" s="234" t="s">
        <v>728</v>
      </c>
      <c r="D19" s="173"/>
      <c r="E19" s="171"/>
      <c r="F19" s="174"/>
      <c r="G19" s="175"/>
      <c r="H19" s="17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 customHeight="1">
      <c r="A20" s="171"/>
      <c r="B20" s="172"/>
      <c r="C20" s="286" t="s">
        <v>729</v>
      </c>
      <c r="D20" s="173"/>
      <c r="E20" s="171"/>
      <c r="F20" s="174"/>
      <c r="G20" s="175"/>
      <c r="H20" s="17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 customHeight="1">
      <c r="A21" s="171"/>
      <c r="B21" s="176"/>
      <c r="C21" s="287" t="s">
        <v>730</v>
      </c>
      <c r="D21" s="173"/>
      <c r="E21" s="171"/>
      <c r="F21" s="171"/>
      <c r="G21" s="175"/>
      <c r="H21" s="17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 customHeight="1">
      <c r="A22" s="171"/>
      <c r="B22" s="224"/>
      <c r="C22" s="128" t="s">
        <v>731</v>
      </c>
      <c r="D22" s="179"/>
      <c r="E22" s="180"/>
      <c r="F22" s="171"/>
      <c r="G22" s="175"/>
      <c r="H22" s="17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 customHeight="1">
      <c r="A23" s="171"/>
      <c r="B23" s="172"/>
      <c r="C23" s="286" t="s">
        <v>732</v>
      </c>
      <c r="D23" s="173"/>
      <c r="E23" s="171"/>
      <c r="F23" s="171"/>
      <c r="G23" s="175"/>
      <c r="H23" s="17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 customHeight="1">
      <c r="A24" s="171"/>
      <c r="B24" s="178"/>
      <c r="C24" s="288" t="s">
        <v>733</v>
      </c>
      <c r="D24" s="179"/>
      <c r="E24" s="180"/>
      <c r="F24" s="171"/>
      <c r="G24" s="175"/>
      <c r="H24" s="17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.75">
      <c r="A25" s="102"/>
      <c r="B25" s="186"/>
      <c r="C25" s="233"/>
      <c r="D25" s="225"/>
      <c r="E25" s="25"/>
      <c r="F25" s="38"/>
      <c r="G25" s="175"/>
      <c r="H25" s="17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.75">
      <c r="A26" s="102"/>
      <c r="B26" s="186"/>
      <c r="C26" s="233"/>
      <c r="D26" s="225"/>
      <c r="E26" s="25"/>
      <c r="F26" s="38"/>
      <c r="G26" s="175"/>
      <c r="H26" s="17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.75">
      <c r="A27" s="102"/>
      <c r="B27" s="186"/>
      <c r="C27" s="102"/>
      <c r="D27" s="226"/>
      <c r="E27" s="102"/>
      <c r="F27" s="186"/>
      <c r="G27" s="175"/>
      <c r="H27" s="17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>
      <c r="A28" s="102"/>
      <c r="B28" s="186"/>
      <c r="C28" s="102"/>
      <c r="D28" s="226"/>
      <c r="E28" s="102"/>
      <c r="F28" s="186"/>
      <c r="G28" s="175"/>
      <c r="H28" s="17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157"/>
      <c r="B29" s="227"/>
      <c r="C29" s="157"/>
      <c r="D29" s="228"/>
      <c r="E29" s="157"/>
      <c r="F29" s="227"/>
      <c r="G29" s="177"/>
      <c r="H29" s="177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18" ht="16.5" thickBot="1">
      <c r="A30" s="103"/>
      <c r="B30" s="182" t="s">
        <v>374</v>
      </c>
      <c r="C30" s="103"/>
      <c r="D30" s="183">
        <f>SUM(D9:D29)</f>
        <v>2500000</v>
      </c>
      <c r="E30" s="103"/>
      <c r="F30" s="184"/>
      <c r="G30" s="185"/>
      <c r="H30" s="185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ht="15.75" thickTop="1"/>
  </sheetData>
  <sheetProtection/>
  <mergeCells count="9">
    <mergeCell ref="P1:R1"/>
    <mergeCell ref="A2:R2"/>
    <mergeCell ref="A3:R3"/>
    <mergeCell ref="A4:R4"/>
    <mergeCell ref="A7:A8"/>
    <mergeCell ref="B7:B8"/>
    <mergeCell ref="C7:C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40" zoomScaleNormal="140" zoomScalePageLayoutView="0" workbookViewId="0" topLeftCell="A1">
      <selection activeCell="C15" sqref="C15"/>
    </sheetView>
  </sheetViews>
  <sheetFormatPr defaultColWidth="9.140625" defaultRowHeight="15"/>
  <cols>
    <col min="1" max="1" width="4.00390625" style="1" customWidth="1"/>
    <col min="2" max="2" width="29.57421875" style="1" bestFit="1" customWidth="1"/>
    <col min="3" max="3" width="32.140625" style="1" bestFit="1" customWidth="1"/>
    <col min="4" max="4" width="9.28125" style="65" customWidth="1"/>
    <col min="5" max="5" width="12.57421875" style="1" customWidth="1"/>
    <col min="6" max="6" width="11.421875" style="1" customWidth="1"/>
    <col min="7" max="18" width="3.140625" style="1" customWidth="1"/>
  </cols>
  <sheetData>
    <row r="1" spans="16:18" ht="15">
      <c r="P1" s="308" t="s">
        <v>515</v>
      </c>
      <c r="Q1" s="308"/>
      <c r="R1" s="308"/>
    </row>
    <row r="2" spans="1:18" s="2" customFormat="1" ht="15.75">
      <c r="A2" s="301" t="s">
        <v>516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260" t="s">
        <v>735</v>
      </c>
      <c r="B5" s="260"/>
      <c r="C5" s="258"/>
      <c r="D5" s="66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</row>
    <row r="6" spans="1:18" s="2" customFormat="1" ht="15.75">
      <c r="A6" s="258">
        <v>5.1</v>
      </c>
      <c r="B6" s="260" t="s">
        <v>77</v>
      </c>
      <c r="C6" s="258"/>
      <c r="D6" s="66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</row>
    <row r="7" spans="1:18" s="2" customFormat="1" ht="15.75">
      <c r="A7" s="304" t="s">
        <v>24</v>
      </c>
      <c r="B7" s="304" t="s">
        <v>518</v>
      </c>
      <c r="C7" s="304" t="s">
        <v>519</v>
      </c>
      <c r="D7" s="7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306"/>
      <c r="B8" s="306"/>
      <c r="C8" s="306"/>
      <c r="D8" s="8" t="s">
        <v>520</v>
      </c>
      <c r="E8" s="8" t="s">
        <v>8</v>
      </c>
      <c r="F8" s="8" t="s">
        <v>138</v>
      </c>
      <c r="G8" s="259" t="s">
        <v>11</v>
      </c>
      <c r="H8" s="259" t="s">
        <v>12</v>
      </c>
      <c r="I8" s="259" t="s">
        <v>13</v>
      </c>
      <c r="J8" s="259" t="s">
        <v>15</v>
      </c>
      <c r="K8" s="259" t="s">
        <v>16</v>
      </c>
      <c r="L8" s="259" t="s">
        <v>17</v>
      </c>
      <c r="M8" s="259" t="s">
        <v>18</v>
      </c>
      <c r="N8" s="259" t="s">
        <v>19</v>
      </c>
      <c r="O8" s="259" t="s">
        <v>20</v>
      </c>
      <c r="P8" s="259" t="s">
        <v>21</v>
      </c>
      <c r="Q8" s="259" t="s">
        <v>22</v>
      </c>
      <c r="R8" s="259" t="s">
        <v>23</v>
      </c>
    </row>
    <row r="9" spans="1:18" s="4" customFormat="1" ht="15.75" customHeight="1">
      <c r="A9" s="32">
        <v>1</v>
      </c>
      <c r="B9" s="68" t="s">
        <v>741</v>
      </c>
      <c r="C9" s="231" t="s">
        <v>740</v>
      </c>
      <c r="D9" s="62">
        <v>2500</v>
      </c>
      <c r="E9" s="32" t="s">
        <v>1</v>
      </c>
      <c r="F9" s="32" t="s">
        <v>89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 customHeight="1">
      <c r="A10" s="33"/>
      <c r="B10" s="68"/>
      <c r="C10" s="231" t="s">
        <v>736</v>
      </c>
      <c r="D10" s="165"/>
      <c r="E10" s="166"/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 customHeight="1">
      <c r="A11" s="33"/>
      <c r="B11" s="68"/>
      <c r="C11" s="231" t="s">
        <v>737</v>
      </c>
      <c r="D11" s="165"/>
      <c r="E11" s="166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 customHeight="1">
      <c r="A12" s="33"/>
      <c r="B12" s="68"/>
      <c r="C12" s="231" t="s">
        <v>738</v>
      </c>
      <c r="D12" s="165"/>
      <c r="E12" s="166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 customHeight="1">
      <c r="A13" s="33"/>
      <c r="B13" s="68"/>
      <c r="C13" s="231" t="s">
        <v>739</v>
      </c>
      <c r="D13" s="165"/>
      <c r="E13" s="166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 customHeight="1">
      <c r="A14" s="33"/>
      <c r="B14" s="68"/>
      <c r="C14" s="229"/>
      <c r="D14" s="165"/>
      <c r="E14" s="166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 customHeight="1">
      <c r="A15" s="33"/>
      <c r="B15" s="165"/>
      <c r="C15" s="229"/>
      <c r="D15" s="168"/>
      <c r="E15" s="33"/>
      <c r="F15" s="169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 customHeight="1">
      <c r="A16" s="33"/>
      <c r="B16" s="165"/>
      <c r="C16" s="229"/>
      <c r="D16" s="168"/>
      <c r="E16" s="31"/>
      <c r="F16" s="33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 customHeight="1">
      <c r="A17" s="33"/>
      <c r="B17" s="165"/>
      <c r="C17" s="229"/>
      <c r="D17" s="168"/>
      <c r="E17" s="31"/>
      <c r="F17" s="33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 customHeight="1">
      <c r="A18" s="33"/>
      <c r="B18" s="223"/>
      <c r="C18" s="229"/>
      <c r="D18" s="168"/>
      <c r="E18" s="31"/>
      <c r="F18" s="3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 customHeight="1">
      <c r="A19" s="171"/>
      <c r="B19" s="172"/>
      <c r="C19" s="230"/>
      <c r="D19" s="173"/>
      <c r="E19" s="171"/>
      <c r="F19" s="174"/>
      <c r="G19" s="175"/>
      <c r="H19" s="17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 customHeight="1">
      <c r="A20" s="171"/>
      <c r="B20" s="172"/>
      <c r="C20" s="230"/>
      <c r="D20" s="173"/>
      <c r="E20" s="171"/>
      <c r="F20" s="174"/>
      <c r="G20" s="175"/>
      <c r="H20" s="17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 customHeight="1">
      <c r="A21" s="171"/>
      <c r="B21" s="176"/>
      <c r="C21" s="176"/>
      <c r="D21" s="173"/>
      <c r="E21" s="171"/>
      <c r="F21" s="171"/>
      <c r="G21" s="175"/>
      <c r="H21" s="17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 customHeight="1">
      <c r="A22" s="171"/>
      <c r="B22" s="224"/>
      <c r="C22" s="224"/>
      <c r="D22" s="179"/>
      <c r="E22" s="180"/>
      <c r="F22" s="171"/>
      <c r="G22" s="175"/>
      <c r="H22" s="17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 customHeight="1">
      <c r="A23" s="171"/>
      <c r="B23" s="172"/>
      <c r="C23" s="172"/>
      <c r="D23" s="173"/>
      <c r="E23" s="171"/>
      <c r="F23" s="171"/>
      <c r="G23" s="175"/>
      <c r="H23" s="17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 customHeight="1">
      <c r="A24" s="171"/>
      <c r="B24" s="178"/>
      <c r="C24" s="178"/>
      <c r="D24" s="179"/>
      <c r="E24" s="180"/>
      <c r="F24" s="171"/>
      <c r="G24" s="175"/>
      <c r="H24" s="17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8.75">
      <c r="A25" s="102"/>
      <c r="B25" s="186"/>
      <c r="C25" s="181"/>
      <c r="D25" s="225"/>
      <c r="E25" s="25"/>
      <c r="F25" s="38"/>
      <c r="G25" s="175"/>
      <c r="H25" s="17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8.75">
      <c r="A26" s="102"/>
      <c r="B26" s="186"/>
      <c r="C26" s="181"/>
      <c r="D26" s="225"/>
      <c r="E26" s="25"/>
      <c r="F26" s="38"/>
      <c r="G26" s="175"/>
      <c r="H26" s="17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ht="15.75">
      <c r="A27" s="102"/>
      <c r="B27" s="186"/>
      <c r="C27" s="102"/>
      <c r="D27" s="226"/>
      <c r="E27" s="102"/>
      <c r="F27" s="186"/>
      <c r="G27" s="175"/>
      <c r="H27" s="17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>
      <c r="A28" s="102"/>
      <c r="B28" s="186"/>
      <c r="C28" s="102"/>
      <c r="D28" s="226"/>
      <c r="E28" s="102"/>
      <c r="F28" s="186"/>
      <c r="G28" s="175"/>
      <c r="H28" s="17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102"/>
      <c r="B29" s="186"/>
      <c r="C29" s="102"/>
      <c r="D29" s="226"/>
      <c r="E29" s="102"/>
      <c r="F29" s="186"/>
      <c r="G29" s="175"/>
      <c r="H29" s="17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.75">
      <c r="A30" s="102"/>
      <c r="B30" s="186"/>
      <c r="C30" s="102"/>
      <c r="D30" s="226"/>
      <c r="E30" s="102"/>
      <c r="F30" s="186"/>
      <c r="G30" s="175"/>
      <c r="H30" s="17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>
      <c r="A31" s="157"/>
      <c r="B31" s="227"/>
      <c r="C31" s="157"/>
      <c r="D31" s="228"/>
      <c r="E31" s="157"/>
      <c r="F31" s="227"/>
      <c r="G31" s="177"/>
      <c r="H31" s="177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6.5" thickBot="1">
      <c r="A32" s="103"/>
      <c r="B32" s="182" t="s">
        <v>734</v>
      </c>
      <c r="C32" s="103"/>
      <c r="D32" s="183">
        <f>SUM(D9:D31)</f>
        <v>2500</v>
      </c>
      <c r="E32" s="103"/>
      <c r="F32" s="184"/>
      <c r="G32" s="185"/>
      <c r="H32" s="185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ht="15.75" thickTop="1"/>
  </sheetData>
  <sheetProtection/>
  <mergeCells count="9">
    <mergeCell ref="P1:R1"/>
    <mergeCell ref="A2:R2"/>
    <mergeCell ref="A3:R3"/>
    <mergeCell ref="A4:R4"/>
    <mergeCell ref="A7:A8"/>
    <mergeCell ref="B7:B8"/>
    <mergeCell ref="C7:C8"/>
    <mergeCell ref="G7:I7"/>
    <mergeCell ref="J7:R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="96" zoomScaleNormal="96" zoomScalePageLayoutView="0" workbookViewId="0" topLeftCell="A1">
      <selection activeCell="H12" sqref="H12"/>
    </sheetView>
  </sheetViews>
  <sheetFormatPr defaultColWidth="9.140625" defaultRowHeight="15"/>
  <cols>
    <col min="1" max="1" width="3.57421875" style="1" customWidth="1"/>
    <col min="2" max="2" width="30.28125" style="1" bestFit="1" customWidth="1"/>
    <col min="3" max="3" width="30.28125" style="1" customWidth="1"/>
    <col min="4" max="4" width="8.57421875" style="60" customWidth="1"/>
    <col min="5" max="5" width="15.140625" style="1" bestFit="1" customWidth="1"/>
    <col min="6" max="6" width="13.140625" style="1" bestFit="1" customWidth="1"/>
    <col min="7" max="18" width="3.140625" style="1" customWidth="1"/>
  </cols>
  <sheetData>
    <row r="1" spans="16:18" ht="15">
      <c r="P1" s="308" t="s">
        <v>87</v>
      </c>
      <c r="Q1" s="308"/>
      <c r="R1" s="308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2</v>
      </c>
      <c r="B5" s="5"/>
      <c r="C5" s="5"/>
      <c r="D5" s="6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2" customFormat="1" ht="15.75">
      <c r="A6" s="71">
        <v>1.4</v>
      </c>
      <c r="B6" s="6" t="s">
        <v>80</v>
      </c>
      <c r="C6" s="5"/>
      <c r="D6" s="6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2" customFormat="1" ht="15.75">
      <c r="A7" s="7" t="s">
        <v>25</v>
      </c>
      <c r="B7" s="304" t="s">
        <v>3</v>
      </c>
      <c r="C7" s="7" t="s">
        <v>4</v>
      </c>
      <c r="D7" s="309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10"/>
      <c r="E8" s="8" t="s">
        <v>8</v>
      </c>
      <c r="F8" s="8" t="s">
        <v>10</v>
      </c>
      <c r="G8" s="9" t="s">
        <v>11</v>
      </c>
      <c r="H8" s="9" t="s">
        <v>12</v>
      </c>
      <c r="I8" s="9" t="s">
        <v>13</v>
      </c>
      <c r="J8" s="9" t="s">
        <v>15</v>
      </c>
      <c r="K8" s="9" t="s">
        <v>16</v>
      </c>
      <c r="L8" s="9" t="s">
        <v>17</v>
      </c>
      <c r="M8" s="9" t="s">
        <v>18</v>
      </c>
      <c r="N8" s="9" t="s">
        <v>19</v>
      </c>
      <c r="O8" s="9" t="s">
        <v>20</v>
      </c>
      <c r="P8" s="9" t="s">
        <v>21</v>
      </c>
      <c r="Q8" s="9" t="s">
        <v>22</v>
      </c>
      <c r="R8" s="9" t="s">
        <v>23</v>
      </c>
    </row>
    <row r="9" spans="1:18" s="4" customFormat="1" ht="15.75">
      <c r="A9" s="32">
        <v>1</v>
      </c>
      <c r="B9" s="29" t="s">
        <v>92</v>
      </c>
      <c r="C9" s="29" t="s">
        <v>93</v>
      </c>
      <c r="D9" s="62">
        <v>15000</v>
      </c>
      <c r="E9" s="29" t="s">
        <v>85</v>
      </c>
      <c r="F9" s="32" t="s">
        <v>90</v>
      </c>
      <c r="G9" s="29"/>
      <c r="H9" s="29"/>
      <c r="I9" s="29"/>
      <c r="J9" s="29" t="s">
        <v>165</v>
      </c>
      <c r="K9" s="29"/>
      <c r="L9" s="29"/>
      <c r="M9" s="29"/>
      <c r="N9" s="29"/>
      <c r="O9" s="29"/>
      <c r="P9" s="29"/>
      <c r="Q9" s="29"/>
      <c r="R9" s="29"/>
    </row>
    <row r="10" spans="1:18" s="4" customFormat="1" ht="15.75">
      <c r="A10" s="33"/>
      <c r="B10" s="25"/>
      <c r="C10" s="25" t="s">
        <v>94</v>
      </c>
      <c r="D10" s="63"/>
      <c r="E10" s="25" t="s">
        <v>86</v>
      </c>
      <c r="F10" s="33" t="s">
        <v>91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>
      <c r="A11" s="33"/>
      <c r="B11" s="25"/>
      <c r="C11" s="25" t="s">
        <v>95</v>
      </c>
      <c r="D11" s="63"/>
      <c r="E11" s="25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>
      <c r="A12" s="33"/>
      <c r="B12" s="25"/>
      <c r="C12" s="25" t="s">
        <v>96</v>
      </c>
      <c r="D12" s="63"/>
      <c r="E12" s="25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>
      <c r="A13" s="33"/>
      <c r="B13" s="25"/>
      <c r="C13" s="25" t="s">
        <v>97</v>
      </c>
      <c r="D13" s="63"/>
      <c r="E13" s="25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>
      <c r="A14" s="33"/>
      <c r="B14" s="25"/>
      <c r="C14" s="25" t="s">
        <v>98</v>
      </c>
      <c r="D14" s="63"/>
      <c r="E14" s="25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>
      <c r="A15" s="39"/>
      <c r="B15" s="40"/>
      <c r="C15" s="40"/>
      <c r="D15" s="64"/>
      <c r="E15" s="40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4" customFormat="1" ht="15.75">
      <c r="A16" s="33">
        <v>2</v>
      </c>
      <c r="B16" s="25" t="s">
        <v>99</v>
      </c>
      <c r="C16" s="25" t="s">
        <v>101</v>
      </c>
      <c r="D16" s="63">
        <v>30000</v>
      </c>
      <c r="E16" s="29" t="s">
        <v>85</v>
      </c>
      <c r="F16" s="32" t="s">
        <v>90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>
      <c r="A17" s="33"/>
      <c r="B17" s="25" t="s">
        <v>100</v>
      </c>
      <c r="C17" s="25" t="s">
        <v>102</v>
      </c>
      <c r="D17" s="63"/>
      <c r="E17" s="25" t="s">
        <v>86</v>
      </c>
      <c r="F17" s="33" t="s">
        <v>91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>
      <c r="A18" s="33"/>
      <c r="B18" s="25"/>
      <c r="C18" s="25" t="s">
        <v>103</v>
      </c>
      <c r="D18" s="63"/>
      <c r="E18" s="25"/>
      <c r="F18" s="33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>
      <c r="A19" s="33"/>
      <c r="B19" s="25"/>
      <c r="C19" s="25" t="s">
        <v>104</v>
      </c>
      <c r="D19" s="63"/>
      <c r="E19" s="25"/>
      <c r="F19" s="33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>
      <c r="A20" s="33"/>
      <c r="B20" s="25"/>
      <c r="C20" s="25" t="s">
        <v>105</v>
      </c>
      <c r="D20" s="63"/>
      <c r="E20" s="25"/>
      <c r="F20" s="33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>
      <c r="A21" s="33"/>
      <c r="B21" s="25"/>
      <c r="C21" s="25" t="s">
        <v>106</v>
      </c>
      <c r="D21" s="63"/>
      <c r="E21" s="25"/>
      <c r="F21" s="33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>
      <c r="A22" s="39"/>
      <c r="B22" s="40"/>
      <c r="C22" s="40"/>
      <c r="D22" s="64"/>
      <c r="E22" s="40"/>
      <c r="F22" s="39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</row>
    <row r="23" spans="1:18" s="4" customFormat="1" ht="15.75">
      <c r="A23" s="32">
        <v>3</v>
      </c>
      <c r="B23" s="29" t="s">
        <v>107</v>
      </c>
      <c r="C23" s="29" t="s">
        <v>109</v>
      </c>
      <c r="D23" s="63">
        <v>20000</v>
      </c>
      <c r="E23" s="25" t="s">
        <v>85</v>
      </c>
      <c r="F23" s="33" t="s">
        <v>90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s="4" customFormat="1" ht="15.75">
      <c r="A24" s="33"/>
      <c r="B24" s="25" t="s">
        <v>108</v>
      </c>
      <c r="C24" s="25" t="s">
        <v>110</v>
      </c>
      <c r="D24" s="63"/>
      <c r="E24" s="25" t="s">
        <v>86</v>
      </c>
      <c r="F24" s="33" t="s">
        <v>91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.75">
      <c r="A25" s="33"/>
      <c r="B25" s="25"/>
      <c r="C25" s="25" t="s">
        <v>111</v>
      </c>
      <c r="D25" s="63"/>
      <c r="E25" s="25"/>
      <c r="F25" s="33" t="s">
        <v>120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4" customFormat="1" ht="15.75">
      <c r="A26" s="33"/>
      <c r="B26" s="25"/>
      <c r="C26" s="25" t="s">
        <v>112</v>
      </c>
      <c r="D26" s="63"/>
      <c r="E26" s="25"/>
      <c r="F26" s="33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.75">
      <c r="A27" s="33"/>
      <c r="B27" s="25"/>
      <c r="C27" s="25" t="s">
        <v>113</v>
      </c>
      <c r="D27" s="63"/>
      <c r="E27" s="25"/>
      <c r="F27" s="3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5.75">
      <c r="A28" s="39"/>
      <c r="B28" s="40"/>
      <c r="C28" s="40" t="s">
        <v>114</v>
      </c>
      <c r="D28" s="64"/>
      <c r="E28" s="40"/>
      <c r="F28" s="39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18" s="4" customFormat="1" ht="15.75" customHeight="1">
      <c r="A29" s="33">
        <v>4</v>
      </c>
      <c r="B29" s="25" t="s">
        <v>115</v>
      </c>
      <c r="C29" s="25" t="s">
        <v>117</v>
      </c>
      <c r="D29" s="62">
        <v>20000</v>
      </c>
      <c r="E29" s="29" t="s">
        <v>85</v>
      </c>
      <c r="F29" s="32" t="s">
        <v>90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s="4" customFormat="1" ht="15.75" customHeight="1">
      <c r="A30" s="33"/>
      <c r="B30" s="25" t="s">
        <v>116</v>
      </c>
      <c r="C30" s="25" t="s">
        <v>118</v>
      </c>
      <c r="D30" s="63"/>
      <c r="E30" s="25" t="s">
        <v>86</v>
      </c>
      <c r="F30" s="33" t="s">
        <v>91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s="4" customFormat="1" ht="15.75" customHeight="1">
      <c r="A31" s="39"/>
      <c r="B31" s="40"/>
      <c r="C31" s="40" t="s">
        <v>119</v>
      </c>
      <c r="D31" s="64"/>
      <c r="E31" s="40"/>
      <c r="F31" s="39" t="s">
        <v>120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s="4" customFormat="1" ht="15.75">
      <c r="A32" s="33">
        <v>5</v>
      </c>
      <c r="B32" s="87" t="s">
        <v>142</v>
      </c>
      <c r="C32" s="25" t="s">
        <v>166</v>
      </c>
      <c r="D32" s="63">
        <v>36000</v>
      </c>
      <c r="E32" s="25" t="s">
        <v>85</v>
      </c>
      <c r="F32" s="33" t="s">
        <v>90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s="4" customFormat="1" ht="15.75">
      <c r="A33" s="33"/>
      <c r="B33" s="25" t="s">
        <v>141</v>
      </c>
      <c r="C33" s="25" t="s">
        <v>167</v>
      </c>
      <c r="D33" s="63"/>
      <c r="E33" s="25" t="s">
        <v>86</v>
      </c>
      <c r="F33" s="33" t="s">
        <v>91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s="4" customFormat="1" ht="15.75">
      <c r="A34" s="33"/>
      <c r="B34" s="25" t="s">
        <v>523</v>
      </c>
      <c r="C34" s="25"/>
      <c r="D34" s="63"/>
      <c r="E34" s="25"/>
      <c r="F34" s="33" t="s">
        <v>120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s="4" customFormat="1" ht="15.75">
      <c r="A35" s="33"/>
      <c r="B35" s="25" t="s">
        <v>524</v>
      </c>
      <c r="C35" s="25"/>
      <c r="D35" s="63"/>
      <c r="E35" s="25"/>
      <c r="F35" s="33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s="4" customFormat="1" ht="15.75">
      <c r="A36" s="39"/>
      <c r="B36" s="40" t="s">
        <v>525</v>
      </c>
      <c r="C36" s="40"/>
      <c r="D36" s="64"/>
      <c r="E36" s="40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s="4" customFormat="1" ht="15.75">
      <c r="A37" s="33">
        <v>6</v>
      </c>
      <c r="B37" s="87" t="s">
        <v>142</v>
      </c>
      <c r="C37" s="25" t="s">
        <v>201</v>
      </c>
      <c r="D37" s="63">
        <v>6000</v>
      </c>
      <c r="E37" s="29" t="s">
        <v>85</v>
      </c>
      <c r="F37" s="32" t="s">
        <v>90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4" customFormat="1" ht="15.75">
      <c r="A38" s="33"/>
      <c r="B38" s="25" t="s">
        <v>141</v>
      </c>
      <c r="C38" s="25" t="s">
        <v>202</v>
      </c>
      <c r="D38" s="63"/>
      <c r="E38" s="25" t="s">
        <v>86</v>
      </c>
      <c r="F38" s="33" t="s">
        <v>91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s="4" customFormat="1" ht="15.75">
      <c r="A39" s="33"/>
      <c r="B39" s="25" t="s">
        <v>523</v>
      </c>
      <c r="C39" s="25" t="s">
        <v>203</v>
      </c>
      <c r="D39" s="63"/>
      <c r="E39" s="25"/>
      <c r="F39" s="33" t="s">
        <v>120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s="4" customFormat="1" ht="15.75">
      <c r="A40" s="33"/>
      <c r="B40" s="25" t="s">
        <v>524</v>
      </c>
      <c r="C40" s="25"/>
      <c r="D40" s="63"/>
      <c r="E40" s="25"/>
      <c r="F40" s="3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s="4" customFormat="1" ht="15.75">
      <c r="A41" s="39"/>
      <c r="B41" s="40" t="s">
        <v>525</v>
      </c>
      <c r="C41" s="40"/>
      <c r="D41" s="64"/>
      <c r="E41" s="40"/>
      <c r="F41" s="39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s="73" customFormat="1" ht="15.75">
      <c r="A42" s="74">
        <v>7</v>
      </c>
      <c r="B42" s="68" t="s">
        <v>121</v>
      </c>
      <c r="C42" s="68"/>
      <c r="D42" s="63"/>
      <c r="E42" s="68"/>
      <c r="F42" s="74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s="73" customFormat="1" ht="15.75" customHeight="1">
      <c r="A43" s="74"/>
      <c r="B43" s="88" t="s">
        <v>143</v>
      </c>
      <c r="C43" s="68" t="s">
        <v>168</v>
      </c>
      <c r="D43" s="63">
        <v>20000</v>
      </c>
      <c r="E43" s="68" t="s">
        <v>132</v>
      </c>
      <c r="F43" s="74" t="s">
        <v>90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1:18" s="73" customFormat="1" ht="15.75">
      <c r="A44" s="74"/>
      <c r="B44" s="68" t="s">
        <v>144</v>
      </c>
      <c r="C44" s="68" t="s">
        <v>169</v>
      </c>
      <c r="D44" s="63"/>
      <c r="E44" s="68" t="s">
        <v>124</v>
      </c>
      <c r="F44" s="74" t="s">
        <v>122</v>
      </c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1:18" s="73" customFormat="1" ht="15.75">
      <c r="A45" s="74"/>
      <c r="B45" s="68" t="s">
        <v>197</v>
      </c>
      <c r="C45" s="68" t="s">
        <v>170</v>
      </c>
      <c r="D45" s="63"/>
      <c r="E45" s="68"/>
      <c r="F45" s="74" t="s">
        <v>123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1:18" s="73" customFormat="1" ht="15.75">
      <c r="A46" s="74"/>
      <c r="B46" s="68"/>
      <c r="C46" s="68" t="s">
        <v>171</v>
      </c>
      <c r="D46" s="63"/>
      <c r="E46" s="68"/>
      <c r="F46" s="74" t="s">
        <v>124</v>
      </c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</row>
    <row r="47" spans="1:18" s="73" customFormat="1" ht="15.75">
      <c r="A47" s="74"/>
      <c r="B47" s="68"/>
      <c r="C47" s="68" t="s">
        <v>125</v>
      </c>
      <c r="D47" s="63"/>
      <c r="E47" s="68"/>
      <c r="F47" s="74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1:18" s="73" customFormat="1" ht="15.75">
      <c r="A48" s="75"/>
      <c r="B48" s="69"/>
      <c r="C48" s="69" t="s">
        <v>172</v>
      </c>
      <c r="D48" s="64"/>
      <c r="E48" s="69"/>
      <c r="F48" s="75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1:18" s="57" customFormat="1" ht="15.75">
      <c r="A49" s="74">
        <v>8</v>
      </c>
      <c r="B49" s="68" t="s">
        <v>121</v>
      </c>
      <c r="C49" s="68"/>
      <c r="D49" s="63"/>
      <c r="E49" s="68"/>
      <c r="F49" s="74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1:18" s="57" customFormat="1" ht="15.75">
      <c r="A50" s="74"/>
      <c r="B50" s="68" t="s">
        <v>174</v>
      </c>
      <c r="C50" s="68" t="s">
        <v>178</v>
      </c>
      <c r="D50" s="63">
        <v>20000</v>
      </c>
      <c r="E50" s="68" t="s">
        <v>133</v>
      </c>
      <c r="F50" s="74" t="s">
        <v>90</v>
      </c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1:18" s="57" customFormat="1" ht="15.75">
      <c r="A51" s="74"/>
      <c r="B51" s="68" t="s">
        <v>175</v>
      </c>
      <c r="C51" s="68" t="s">
        <v>179</v>
      </c>
      <c r="D51" s="63"/>
      <c r="E51" s="68" t="s">
        <v>134</v>
      </c>
      <c r="F51" s="74" t="s">
        <v>122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1:18" s="57" customFormat="1" ht="15.75">
      <c r="A52" s="74"/>
      <c r="B52" s="68" t="s">
        <v>176</v>
      </c>
      <c r="C52" s="68" t="s">
        <v>180</v>
      </c>
      <c r="D52" s="63"/>
      <c r="E52" s="68"/>
      <c r="F52" s="74" t="s">
        <v>173</v>
      </c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1:18" s="57" customFormat="1" ht="15.75">
      <c r="A53" s="74"/>
      <c r="B53" s="68" t="s">
        <v>177</v>
      </c>
      <c r="C53" s="68" t="s">
        <v>181</v>
      </c>
      <c r="D53" s="63"/>
      <c r="E53" s="68"/>
      <c r="F53" s="74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</row>
    <row r="54" spans="1:18" s="57" customFormat="1" ht="15.75">
      <c r="A54" s="75"/>
      <c r="B54" s="69"/>
      <c r="C54" s="69" t="s">
        <v>182</v>
      </c>
      <c r="D54" s="64"/>
      <c r="E54" s="69"/>
      <c r="F54" s="75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1:18" s="73" customFormat="1" ht="15.75">
      <c r="A55" s="72">
        <v>9</v>
      </c>
      <c r="B55" s="67" t="s">
        <v>127</v>
      </c>
      <c r="C55" s="68" t="s">
        <v>128</v>
      </c>
      <c r="D55" s="62"/>
      <c r="E55" s="67"/>
      <c r="F55" s="72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1:18" s="73" customFormat="1" ht="15.75">
      <c r="A56" s="74"/>
      <c r="B56" s="68" t="s">
        <v>191</v>
      </c>
      <c r="C56" s="68" t="s">
        <v>129</v>
      </c>
      <c r="D56" s="63">
        <v>30000</v>
      </c>
      <c r="E56" s="74" t="s">
        <v>183</v>
      </c>
      <c r="F56" s="74" t="s">
        <v>90</v>
      </c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1:18" s="73" customFormat="1" ht="15.75">
      <c r="A57" s="74"/>
      <c r="B57" s="68" t="s">
        <v>204</v>
      </c>
      <c r="C57" s="68" t="s">
        <v>130</v>
      </c>
      <c r="D57" s="63"/>
      <c r="E57" s="68"/>
      <c r="F57" s="74" t="s">
        <v>122</v>
      </c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s="73" customFormat="1" ht="15.75">
      <c r="A58" s="75"/>
      <c r="B58" s="69"/>
      <c r="C58" s="69" t="s">
        <v>131</v>
      </c>
      <c r="D58" s="64"/>
      <c r="E58" s="69"/>
      <c r="F58" s="75" t="s">
        <v>126</v>
      </c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1:18" s="57" customFormat="1" ht="15.75">
      <c r="A59" s="33">
        <v>10</v>
      </c>
      <c r="B59" s="25" t="s">
        <v>127</v>
      </c>
      <c r="C59" s="90"/>
      <c r="D59" s="63"/>
      <c r="E59" s="90"/>
      <c r="F59" s="89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</row>
    <row r="60" spans="1:18" s="57" customFormat="1" ht="15.75" customHeight="1">
      <c r="A60" s="33"/>
      <c r="B60" s="68" t="s">
        <v>145</v>
      </c>
      <c r="C60" s="25" t="s">
        <v>700</v>
      </c>
      <c r="D60" s="63">
        <v>42000</v>
      </c>
      <c r="E60" s="74" t="s">
        <v>768</v>
      </c>
      <c r="F60" s="74" t="s">
        <v>90</v>
      </c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</row>
    <row r="61" spans="1:18" s="57" customFormat="1" ht="15.75" customHeight="1">
      <c r="A61" s="89"/>
      <c r="B61" s="91" t="s">
        <v>185</v>
      </c>
      <c r="C61" s="25" t="s">
        <v>186</v>
      </c>
      <c r="D61" s="63"/>
      <c r="E61" s="90"/>
      <c r="F61" s="74" t="s">
        <v>122</v>
      </c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</row>
    <row r="62" spans="1:18" s="57" customFormat="1" ht="15.75" customHeight="1">
      <c r="A62" s="58"/>
      <c r="B62" s="40" t="s">
        <v>184</v>
      </c>
      <c r="C62" s="40" t="s">
        <v>187</v>
      </c>
      <c r="D62" s="64"/>
      <c r="E62" s="59"/>
      <c r="F62" s="75" t="s">
        <v>769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</row>
    <row r="63" spans="1:18" s="57" customFormat="1" ht="15.75">
      <c r="A63" s="33">
        <v>11</v>
      </c>
      <c r="B63" s="25" t="s">
        <v>127</v>
      </c>
      <c r="C63" s="25" t="s">
        <v>700</v>
      </c>
      <c r="D63" s="63">
        <v>42000</v>
      </c>
      <c r="E63" s="74" t="s">
        <v>768</v>
      </c>
      <c r="F63" s="74" t="s">
        <v>90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</row>
    <row r="64" spans="1:18" s="4" customFormat="1" ht="15.75">
      <c r="A64" s="33"/>
      <c r="B64" s="25" t="s">
        <v>188</v>
      </c>
      <c r="C64" s="25" t="s">
        <v>186</v>
      </c>
      <c r="D64" s="63"/>
      <c r="F64" s="74" t="s">
        <v>122</v>
      </c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4" customFormat="1" ht="17.25" customHeight="1">
      <c r="A65" s="33"/>
      <c r="B65" s="25" t="s">
        <v>189</v>
      </c>
      <c r="C65" s="25" t="s">
        <v>198</v>
      </c>
      <c r="D65" s="63"/>
      <c r="E65" s="25"/>
      <c r="F65" s="74" t="s">
        <v>769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s="4" customFormat="1" ht="17.25" customHeight="1">
      <c r="A66" s="263"/>
      <c r="B66" s="25" t="s">
        <v>199</v>
      </c>
      <c r="C66" s="264"/>
      <c r="D66" s="265"/>
      <c r="E66" s="264"/>
      <c r="F66" s="115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</row>
    <row r="67" spans="1:18" s="4" customFormat="1" ht="15.75">
      <c r="A67" s="266"/>
      <c r="B67" s="40" t="s">
        <v>190</v>
      </c>
      <c r="C67" s="267"/>
      <c r="D67" s="268"/>
      <c r="E67" s="267"/>
      <c r="F67" s="266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</row>
    <row r="68" spans="1:18" s="4" customFormat="1" ht="15.75">
      <c r="A68" s="33">
        <v>12</v>
      </c>
      <c r="B68" s="25" t="s">
        <v>127</v>
      </c>
      <c r="C68" s="25" t="s">
        <v>700</v>
      </c>
      <c r="D68" s="63">
        <v>36000</v>
      </c>
      <c r="E68" s="74" t="s">
        <v>768</v>
      </c>
      <c r="F68" s="74" t="s">
        <v>90</v>
      </c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4" customFormat="1" ht="15.75">
      <c r="A69" s="33"/>
      <c r="B69" s="269" t="s">
        <v>146</v>
      </c>
      <c r="C69" s="25" t="s">
        <v>200</v>
      </c>
      <c r="D69" s="63"/>
      <c r="E69" s="74"/>
      <c r="F69" s="74" t="s">
        <v>122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s="4" customFormat="1" ht="15.75">
      <c r="A70" s="33"/>
      <c r="B70" s="270" t="s">
        <v>147</v>
      </c>
      <c r="C70" s="25"/>
      <c r="D70" s="63"/>
      <c r="E70" s="25"/>
      <c r="F70" s="74" t="s">
        <v>769</v>
      </c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s="4" customFormat="1" ht="15.75">
      <c r="A71" s="39"/>
      <c r="B71" s="271"/>
      <c r="C71" s="40"/>
      <c r="D71" s="64"/>
      <c r="E71" s="40"/>
      <c r="F71" s="75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</row>
    <row r="72" spans="1:18" s="4" customFormat="1" ht="15.75">
      <c r="A72" s="33">
        <v>13</v>
      </c>
      <c r="B72" s="25" t="s">
        <v>701</v>
      </c>
      <c r="C72" s="25" t="s">
        <v>702</v>
      </c>
      <c r="D72" s="63">
        <v>20000</v>
      </c>
      <c r="E72" s="25" t="s">
        <v>85</v>
      </c>
      <c r="F72" s="33" t="s">
        <v>90</v>
      </c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s="4" customFormat="1" ht="15.75">
      <c r="A73" s="33"/>
      <c r="B73" s="25"/>
      <c r="C73" s="25" t="s">
        <v>703</v>
      </c>
      <c r="D73" s="63"/>
      <c r="E73" s="25" t="s">
        <v>86</v>
      </c>
      <c r="F73" s="33" t="s">
        <v>91</v>
      </c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s="4" customFormat="1" ht="15.75">
      <c r="A74" s="33"/>
      <c r="B74" s="25"/>
      <c r="C74" s="25" t="s">
        <v>196</v>
      </c>
      <c r="D74" s="63"/>
      <c r="E74" s="25"/>
      <c r="F74" s="33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s="4" customFormat="1" ht="15.75">
      <c r="A75" s="33"/>
      <c r="B75" s="25"/>
      <c r="C75" s="25"/>
      <c r="D75" s="63"/>
      <c r="E75" s="25"/>
      <c r="F75" s="74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113" customFormat="1" ht="15.75" customHeight="1" thickBot="1">
      <c r="A76" s="111"/>
      <c r="B76" s="112" t="s">
        <v>767</v>
      </c>
      <c r="C76" s="111"/>
      <c r="D76" s="202">
        <f>SUM(D9:D75)</f>
        <v>337000</v>
      </c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</row>
    <row r="77" ht="15.75" thickTop="1"/>
  </sheetData>
  <sheetProtection/>
  <mergeCells count="8">
    <mergeCell ref="P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0"/>
  <sheetViews>
    <sheetView zoomScale="96" zoomScaleNormal="96" zoomScalePageLayoutView="0" workbookViewId="0" topLeftCell="A1">
      <selection activeCell="B3" sqref="B3:S3"/>
    </sheetView>
  </sheetViews>
  <sheetFormatPr defaultColWidth="9.140625" defaultRowHeight="15"/>
  <cols>
    <col min="1" max="1" width="0.42578125" style="0" customWidth="1"/>
    <col min="2" max="2" width="4.00390625" style="1" customWidth="1"/>
    <col min="3" max="3" width="33.140625" style="1" bestFit="1" customWidth="1"/>
    <col min="4" max="4" width="27.140625" style="1" customWidth="1"/>
    <col min="5" max="5" width="10.421875" style="65" customWidth="1"/>
    <col min="6" max="6" width="13.421875" style="1" bestFit="1" customWidth="1"/>
    <col min="7" max="7" width="11.8515625" style="43" customWidth="1"/>
    <col min="8" max="19" width="3.140625" style="1" customWidth="1"/>
  </cols>
  <sheetData>
    <row r="1" spans="17:19" ht="15">
      <c r="Q1" s="308" t="s">
        <v>87</v>
      </c>
      <c r="R1" s="308"/>
      <c r="S1" s="308"/>
    </row>
    <row r="2" spans="2:19" s="2" customFormat="1" ht="15.75"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2:19" s="2" customFormat="1" ht="15.75">
      <c r="B3" s="301" t="s">
        <v>782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2:19" s="2" customFormat="1" ht="15.75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2:19" s="2" customFormat="1" ht="15.75">
      <c r="B5" s="6" t="s">
        <v>2</v>
      </c>
      <c r="C5" s="5"/>
      <c r="D5" s="5"/>
      <c r="E5" s="66"/>
      <c r="F5" s="5"/>
      <c r="G5" s="9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2:19" s="2" customFormat="1" ht="15.75">
      <c r="B6" s="71">
        <v>1.9</v>
      </c>
      <c r="C6" s="6" t="s">
        <v>84</v>
      </c>
      <c r="D6" s="5"/>
      <c r="E6" s="66"/>
      <c r="F6" s="5"/>
      <c r="G6" s="9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2:19" s="2" customFormat="1" ht="15.75">
      <c r="B7" s="7" t="s">
        <v>25</v>
      </c>
      <c r="C7" s="304" t="s">
        <v>3</v>
      </c>
      <c r="D7" s="7" t="s">
        <v>4</v>
      </c>
      <c r="E7" s="311" t="s">
        <v>6</v>
      </c>
      <c r="F7" s="7" t="s">
        <v>7</v>
      </c>
      <c r="G7" s="7" t="s">
        <v>9</v>
      </c>
      <c r="H7" s="307" t="s">
        <v>140</v>
      </c>
      <c r="I7" s="307"/>
      <c r="J7" s="307"/>
      <c r="K7" s="307" t="s">
        <v>699</v>
      </c>
      <c r="L7" s="307"/>
      <c r="M7" s="307"/>
      <c r="N7" s="307"/>
      <c r="O7" s="307"/>
      <c r="P7" s="307"/>
      <c r="Q7" s="307"/>
      <c r="R7" s="307"/>
      <c r="S7" s="307"/>
    </row>
    <row r="8" spans="2:19" s="2" customFormat="1" ht="15.75">
      <c r="B8" s="8" t="s">
        <v>24</v>
      </c>
      <c r="C8" s="306"/>
      <c r="D8" s="8" t="s">
        <v>5</v>
      </c>
      <c r="E8" s="312"/>
      <c r="F8" s="8" t="s">
        <v>8</v>
      </c>
      <c r="G8" s="8" t="s">
        <v>10</v>
      </c>
      <c r="H8" s="9" t="s">
        <v>11</v>
      </c>
      <c r="I8" s="9" t="s">
        <v>12</v>
      </c>
      <c r="J8" s="9" t="s">
        <v>13</v>
      </c>
      <c r="K8" s="9" t="s">
        <v>15</v>
      </c>
      <c r="L8" s="9" t="s">
        <v>16</v>
      </c>
      <c r="M8" s="9" t="s">
        <v>17</v>
      </c>
      <c r="N8" s="9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</row>
    <row r="9" spans="2:19" s="4" customFormat="1" ht="15.75" customHeight="1">
      <c r="B9" s="92">
        <v>1</v>
      </c>
      <c r="C9" s="93" t="s">
        <v>148</v>
      </c>
      <c r="D9" s="201" t="s">
        <v>152</v>
      </c>
      <c r="E9" s="62">
        <v>40000</v>
      </c>
      <c r="F9" s="29" t="s">
        <v>194</v>
      </c>
      <c r="G9" s="32" t="s">
        <v>153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s="4" customFormat="1" ht="15.75">
      <c r="B10" s="33"/>
      <c r="C10" s="25"/>
      <c r="D10" s="95" t="s">
        <v>149</v>
      </c>
      <c r="E10" s="68"/>
      <c r="F10" s="25" t="s">
        <v>1</v>
      </c>
      <c r="G10" s="3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4" customFormat="1" ht="15.75">
      <c r="B11" s="33"/>
      <c r="C11" s="25"/>
      <c r="D11" s="25"/>
      <c r="E11" s="68"/>
      <c r="F11" s="25"/>
      <c r="G11" s="3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s="4" customFormat="1" ht="15.75">
      <c r="B12" s="33"/>
      <c r="C12" s="25"/>
      <c r="D12" s="25"/>
      <c r="E12" s="68"/>
      <c r="F12" s="25"/>
      <c r="G12" s="33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4" customFormat="1" ht="15.75">
      <c r="B13" s="39"/>
      <c r="C13" s="40"/>
      <c r="D13" s="40"/>
      <c r="E13" s="204"/>
      <c r="F13" s="40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2:19" ht="15.75">
      <c r="B14" s="33">
        <v>2</v>
      </c>
      <c r="C14" s="128" t="s">
        <v>526</v>
      </c>
      <c r="D14" s="209" t="s">
        <v>529</v>
      </c>
      <c r="E14" s="203">
        <v>1345000</v>
      </c>
      <c r="F14" s="25" t="s">
        <v>770</v>
      </c>
      <c r="G14" s="33" t="s">
        <v>89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ht="15.75">
      <c r="B15" s="33"/>
      <c r="C15" s="128" t="s">
        <v>527</v>
      </c>
      <c r="D15" s="209" t="s">
        <v>530</v>
      </c>
      <c r="E15" s="68"/>
      <c r="F15" s="25" t="s">
        <v>535</v>
      </c>
      <c r="G15" s="3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ht="15.75">
      <c r="B16" s="33"/>
      <c r="C16" s="128" t="s">
        <v>528</v>
      </c>
      <c r="D16" s="209" t="s">
        <v>531</v>
      </c>
      <c r="E16" s="68"/>
      <c r="F16" s="25"/>
      <c r="G16" s="3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ht="15.75">
      <c r="B17" s="33"/>
      <c r="C17" s="189"/>
      <c r="D17" s="209" t="s">
        <v>532</v>
      </c>
      <c r="E17" s="68"/>
      <c r="F17" s="25"/>
      <c r="G17" s="3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ht="15.75">
      <c r="B18" s="33"/>
      <c r="C18" s="96"/>
      <c r="D18" s="209" t="s">
        <v>533</v>
      </c>
      <c r="E18" s="68"/>
      <c r="F18" s="25"/>
      <c r="G18" s="3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ht="15.75">
      <c r="B19" s="33"/>
      <c r="C19" s="97"/>
      <c r="D19" s="209" t="s">
        <v>534</v>
      </c>
      <c r="E19" s="68"/>
      <c r="F19" s="25"/>
      <c r="G19" s="33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ht="15.75">
      <c r="B20" s="33"/>
      <c r="C20" s="25"/>
      <c r="D20" s="25"/>
      <c r="E20" s="68"/>
      <c r="F20" s="25"/>
      <c r="G20" s="33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ht="15.75">
      <c r="B21" s="33"/>
      <c r="C21" s="25"/>
      <c r="D21" s="25"/>
      <c r="E21" s="68"/>
      <c r="F21" s="25"/>
      <c r="G21" s="3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2:19" ht="15.75">
      <c r="B22" s="33"/>
      <c r="C22" s="25"/>
      <c r="D22" s="25"/>
      <c r="E22" s="68"/>
      <c r="F22" s="25"/>
      <c r="G22" s="3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ht="15.75">
      <c r="B23" s="33"/>
      <c r="C23" s="25"/>
      <c r="D23" s="25"/>
      <c r="E23" s="68"/>
      <c r="F23" s="25"/>
      <c r="G23" s="33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19" ht="15.75">
      <c r="B24" s="33"/>
      <c r="C24" s="25"/>
      <c r="D24" s="25"/>
      <c r="E24" s="68"/>
      <c r="F24" s="25"/>
      <c r="G24" s="33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ht="15.75">
      <c r="B25" s="33"/>
      <c r="C25" s="25"/>
      <c r="D25" s="25"/>
      <c r="E25" s="68"/>
      <c r="F25" s="25"/>
      <c r="G25" s="33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ht="15.75">
      <c r="B26" s="33"/>
      <c r="C26" s="25"/>
      <c r="D26" s="25"/>
      <c r="E26" s="68"/>
      <c r="F26" s="25"/>
      <c r="G26" s="33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ht="15.75">
      <c r="B27" s="33"/>
      <c r="C27" s="25"/>
      <c r="D27" s="25"/>
      <c r="E27" s="68"/>
      <c r="F27" s="25"/>
      <c r="G27" s="33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19" ht="15.75">
      <c r="B28" s="33"/>
      <c r="C28" s="25"/>
      <c r="D28" s="25"/>
      <c r="E28" s="68"/>
      <c r="F28" s="25"/>
      <c r="G28" s="33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2:19" ht="15.75">
      <c r="B29" s="33"/>
      <c r="C29" s="25"/>
      <c r="D29" s="25"/>
      <c r="E29" s="68"/>
      <c r="F29" s="25"/>
      <c r="G29" s="33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2:19" ht="15.75" thickBot="1">
      <c r="B30" s="103"/>
      <c r="C30" s="107" t="s">
        <v>195</v>
      </c>
      <c r="D30" s="103"/>
      <c r="E30" s="162">
        <f>SUM(E9:E29)</f>
        <v>1385000</v>
      </c>
      <c r="F30" s="103"/>
      <c r="G30" s="107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ht="15.75" thickTop="1"/>
  </sheetData>
  <sheetProtection/>
  <mergeCells count="8">
    <mergeCell ref="Q1:S1"/>
    <mergeCell ref="B2:S2"/>
    <mergeCell ref="B3:S3"/>
    <mergeCell ref="B4:S4"/>
    <mergeCell ref="C7:C8"/>
    <mergeCell ref="E7:E8"/>
    <mergeCell ref="H7:J7"/>
    <mergeCell ref="K7:S7"/>
  </mergeCells>
  <printOptions horizontalCentered="1"/>
  <pageMargins left="0" right="0.59055118110236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29.28125" style="1" bestFit="1" customWidth="1"/>
    <col min="3" max="3" width="29.140625" style="1" bestFit="1" customWidth="1"/>
    <col min="4" max="4" width="10.421875" style="1" customWidth="1"/>
    <col min="5" max="5" width="12.00390625" style="1" customWidth="1"/>
    <col min="6" max="6" width="11.8515625" style="1" customWidth="1"/>
    <col min="7" max="18" width="3.421875" style="1" customWidth="1"/>
  </cols>
  <sheetData>
    <row r="1" ht="15.75">
      <c r="Q1" s="38" t="s">
        <v>87</v>
      </c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205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6">
        <v>2.1</v>
      </c>
      <c r="B6" s="6" t="s">
        <v>77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s="4" customFormat="1" ht="15.75">
      <c r="A9" s="29">
        <v>1</v>
      </c>
      <c r="B9" s="29" t="s">
        <v>206</v>
      </c>
      <c r="C9" s="29" t="s">
        <v>207</v>
      </c>
      <c r="D9" s="101">
        <v>5000</v>
      </c>
      <c r="E9" s="29" t="s">
        <v>1</v>
      </c>
      <c r="F9" s="29" t="s">
        <v>153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>
      <c r="A10" s="25"/>
      <c r="B10" s="25"/>
      <c r="C10" s="25" t="s">
        <v>208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s="4" customFormat="1" ht="15.75">
      <c r="A14" s="29">
        <v>2</v>
      </c>
      <c r="B14" s="29" t="s">
        <v>209</v>
      </c>
      <c r="C14" s="29" t="s">
        <v>210</v>
      </c>
      <c r="D14" s="101">
        <v>100000</v>
      </c>
      <c r="E14" s="29" t="s">
        <v>1</v>
      </c>
      <c r="F14" s="29" t="s">
        <v>153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s="4" customFormat="1" ht="15.75">
      <c r="A15" s="25"/>
      <c r="B15" s="25"/>
      <c r="C15" s="25" t="s">
        <v>211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>
      <c r="A19" s="29">
        <v>3</v>
      </c>
      <c r="B19" s="29" t="s">
        <v>212</v>
      </c>
      <c r="C19" s="29" t="s">
        <v>213</v>
      </c>
      <c r="D19" s="101">
        <v>20000</v>
      </c>
      <c r="E19" s="29" t="s">
        <v>1</v>
      </c>
      <c r="F19" s="29" t="s">
        <v>153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4" customFormat="1" ht="15.75">
      <c r="A20" s="25"/>
      <c r="B20" s="25" t="s">
        <v>214</v>
      </c>
      <c r="C20" s="25" t="s">
        <v>215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>
      <c r="A21" s="25"/>
      <c r="B21" s="25"/>
      <c r="C21" s="25" t="s">
        <v>216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4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4" customFormat="1" ht="16.5" thickBot="1">
      <c r="A29" s="106"/>
      <c r="B29" s="105" t="s">
        <v>217</v>
      </c>
      <c r="C29" s="106"/>
      <c r="D29" s="114">
        <f>SUM(D9:D28)</f>
        <v>125000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s="4" customFormat="1" ht="16.5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sheetProtection/>
  <mergeCells count="7"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"/>
  <sheetViews>
    <sheetView zoomScale="120" zoomScaleNormal="120" zoomScalePageLayoutView="0" workbookViewId="0" topLeftCell="A1">
      <selection activeCell="B12" sqref="B12"/>
    </sheetView>
  </sheetViews>
  <sheetFormatPr defaultColWidth="9.00390625" defaultRowHeight="15"/>
  <cols>
    <col min="1" max="1" width="4.00390625" style="3" customWidth="1"/>
    <col min="2" max="2" width="35.57421875" style="3" bestFit="1" customWidth="1"/>
    <col min="3" max="3" width="31.7109375" style="3" bestFit="1" customWidth="1"/>
    <col min="4" max="4" width="9.7109375" style="3" customWidth="1"/>
    <col min="5" max="5" width="12.7109375" style="3" customWidth="1"/>
    <col min="6" max="6" width="10.8515625" style="3" customWidth="1"/>
    <col min="7" max="18" width="3.140625" style="3" customWidth="1"/>
    <col min="19" max="16384" width="9.00390625" style="4" customWidth="1"/>
  </cols>
  <sheetData>
    <row r="1" spans="15:18" ht="15.75">
      <c r="O1" s="313" t="s">
        <v>87</v>
      </c>
      <c r="P1" s="313"/>
      <c r="Q1" s="313"/>
      <c r="R1" s="313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205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6">
        <v>2.3</v>
      </c>
      <c r="B6" s="6" t="s">
        <v>79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ht="15.75">
      <c r="A9" s="29">
        <v>1</v>
      </c>
      <c r="B9" s="29" t="s">
        <v>218</v>
      </c>
      <c r="C9" s="29" t="s">
        <v>219</v>
      </c>
      <c r="D9" s="101">
        <v>10000</v>
      </c>
      <c r="E9" s="29" t="s">
        <v>220</v>
      </c>
      <c r="F9" s="29" t="s">
        <v>151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5.75">
      <c r="A10" s="25"/>
      <c r="B10" s="25"/>
      <c r="C10" s="25" t="s">
        <v>221</v>
      </c>
      <c r="D10" s="25"/>
      <c r="E10" s="25" t="s">
        <v>1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ht="15.75">
      <c r="A11" s="25"/>
      <c r="B11" s="25"/>
      <c r="C11" s="25" t="s">
        <v>222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ht="15.7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18" ht="15.75">
      <c r="A13" s="25">
        <v>2</v>
      </c>
      <c r="B13" s="25" t="s">
        <v>223</v>
      </c>
      <c r="C13" s="25" t="s">
        <v>224</v>
      </c>
      <c r="D13" s="98">
        <v>30000</v>
      </c>
      <c r="E13" s="25" t="s">
        <v>225</v>
      </c>
      <c r="F13" s="25" t="s">
        <v>151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</row>
    <row r="14" spans="1:18" ht="15.75">
      <c r="A14" s="25"/>
      <c r="B14" s="25" t="s">
        <v>226</v>
      </c>
      <c r="C14" s="25" t="s">
        <v>227</v>
      </c>
      <c r="D14" s="25"/>
      <c r="E14" s="25" t="s">
        <v>1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ht="15.75">
      <c r="A15" s="25"/>
      <c r="B15" s="25"/>
      <c r="C15" s="25" t="s">
        <v>228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ht="15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5.75">
      <c r="A17" s="25">
        <v>3</v>
      </c>
      <c r="B17" s="25" t="s">
        <v>229</v>
      </c>
      <c r="C17" s="11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ht="15.75">
      <c r="A18" s="25"/>
      <c r="B18" s="25" t="s">
        <v>230</v>
      </c>
      <c r="C18" s="25" t="s">
        <v>231</v>
      </c>
      <c r="D18" s="98">
        <v>245000</v>
      </c>
      <c r="E18" s="25" t="s">
        <v>225</v>
      </c>
      <c r="F18" s="25" t="s">
        <v>151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ht="15.75">
      <c r="A19" s="25"/>
      <c r="B19" s="25" t="s">
        <v>232</v>
      </c>
      <c r="C19" s="25" t="s">
        <v>233</v>
      </c>
      <c r="D19" s="25"/>
      <c r="E19" s="25" t="s">
        <v>1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15.75">
      <c r="A20" s="25"/>
      <c r="B20" s="25" t="s">
        <v>124</v>
      </c>
      <c r="C20" s="25" t="s">
        <v>536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15.7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</row>
    <row r="22" spans="1:18" ht="15.75">
      <c r="A22" s="25">
        <v>4</v>
      </c>
      <c r="B22" s="25" t="s">
        <v>229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15.75">
      <c r="A23" s="25"/>
      <c r="B23" s="25" t="s">
        <v>230</v>
      </c>
      <c r="C23" s="25" t="s">
        <v>234</v>
      </c>
      <c r="D23" s="98">
        <v>920000</v>
      </c>
      <c r="E23" s="25" t="s">
        <v>193</v>
      </c>
      <c r="F23" s="25" t="s">
        <v>151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ht="15.75">
      <c r="A24" s="25"/>
      <c r="B24" s="25" t="s">
        <v>235</v>
      </c>
      <c r="C24" s="25" t="s">
        <v>537</v>
      </c>
      <c r="D24" s="25"/>
      <c r="E24" s="25" t="s">
        <v>124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ht="15.75">
      <c r="A25" s="25"/>
      <c r="B25" s="25"/>
      <c r="C25" s="25" t="s">
        <v>236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ht="15.7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ht="15.75">
      <c r="A27" s="25">
        <v>5</v>
      </c>
      <c r="B27" s="25" t="s">
        <v>229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.75">
      <c r="A28" s="25"/>
      <c r="B28" s="25" t="s">
        <v>237</v>
      </c>
      <c r="C28" s="25" t="s">
        <v>238</v>
      </c>
      <c r="D28" s="98">
        <v>20000</v>
      </c>
      <c r="E28" s="25" t="s">
        <v>193</v>
      </c>
      <c r="F28" s="25" t="s">
        <v>151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ht="15.75">
      <c r="A29" s="25"/>
      <c r="B29" s="25" t="s">
        <v>239</v>
      </c>
      <c r="C29" s="25" t="s">
        <v>240</v>
      </c>
      <c r="D29" s="25"/>
      <c r="E29" s="25" t="s">
        <v>124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1:18" ht="15.75">
      <c r="A30" s="25"/>
      <c r="B30" s="25" t="s">
        <v>241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1:18" ht="15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5.75">
      <c r="A32" s="29">
        <v>6</v>
      </c>
      <c r="B32" s="29" t="s">
        <v>229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ht="15.75">
      <c r="A33" s="25"/>
      <c r="B33" s="25" t="s">
        <v>237</v>
      </c>
      <c r="C33" s="25" t="s">
        <v>242</v>
      </c>
      <c r="D33" s="98">
        <v>100000</v>
      </c>
      <c r="E33" s="25" t="s">
        <v>193</v>
      </c>
      <c r="F33" s="25" t="s">
        <v>151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5.75">
      <c r="A34" s="25"/>
      <c r="B34" s="25" t="s">
        <v>243</v>
      </c>
      <c r="C34" s="25" t="s">
        <v>244</v>
      </c>
      <c r="D34" s="25"/>
      <c r="E34" s="25" t="s">
        <v>124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5.75">
      <c r="A35" s="25"/>
      <c r="B35" s="25" t="s">
        <v>245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5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5.75">
      <c r="A37" s="25">
        <v>7</v>
      </c>
      <c r="B37" s="25" t="s">
        <v>229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5.75">
      <c r="A38" s="25"/>
      <c r="B38" s="25" t="s">
        <v>237</v>
      </c>
      <c r="C38" s="25" t="s">
        <v>246</v>
      </c>
      <c r="D38" s="98">
        <v>50000</v>
      </c>
      <c r="E38" s="25" t="s">
        <v>193</v>
      </c>
      <c r="F38" s="25" t="s">
        <v>151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5.75">
      <c r="A39" s="25"/>
      <c r="B39" s="25" t="s">
        <v>247</v>
      </c>
      <c r="C39" s="25" t="s">
        <v>244</v>
      </c>
      <c r="D39" s="25"/>
      <c r="E39" s="25" t="s">
        <v>124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1:18" ht="15.75">
      <c r="A40" s="25"/>
      <c r="B40" s="25" t="s">
        <v>248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1:18" ht="15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5.75">
      <c r="A42" s="25">
        <v>8</v>
      </c>
      <c r="B42" s="25" t="s">
        <v>229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8" ht="15.75">
      <c r="A43" s="25"/>
      <c r="B43" s="25" t="s">
        <v>237</v>
      </c>
      <c r="C43" s="25" t="s">
        <v>249</v>
      </c>
      <c r="D43" s="98">
        <v>9000</v>
      </c>
      <c r="E43" s="25" t="s">
        <v>193</v>
      </c>
      <c r="F43" s="25" t="s">
        <v>151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1:18" ht="15.75">
      <c r="A44" s="25"/>
      <c r="B44" s="25" t="s">
        <v>250</v>
      </c>
      <c r="C44" s="25" t="s">
        <v>251</v>
      </c>
      <c r="D44" s="25"/>
      <c r="E44" s="25" t="s">
        <v>124</v>
      </c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1:18" ht="15.75">
      <c r="A45" s="25"/>
      <c r="B45" s="25" t="s">
        <v>252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1:18" ht="15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</row>
    <row r="47" spans="1:18" ht="15.75">
      <c r="A47" s="29">
        <v>9</v>
      </c>
      <c r="B47" s="210" t="s">
        <v>538</v>
      </c>
      <c r="C47" s="210" t="s">
        <v>541</v>
      </c>
      <c r="D47" s="29">
        <v>21000</v>
      </c>
      <c r="E47" s="29" t="s">
        <v>193</v>
      </c>
      <c r="F47" s="29" t="s">
        <v>151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ht="15.75">
      <c r="A48" s="25"/>
      <c r="B48" s="128" t="s">
        <v>539</v>
      </c>
      <c r="C48" s="128" t="s">
        <v>542</v>
      </c>
      <c r="D48" s="25"/>
      <c r="E48" s="25" t="s">
        <v>124</v>
      </c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5.75">
      <c r="A49" s="25"/>
      <c r="B49" s="128" t="s">
        <v>540</v>
      </c>
      <c r="C49" s="12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5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</row>
    <row r="51" spans="1:18" ht="15.75">
      <c r="A51" s="25">
        <v>10</v>
      </c>
      <c r="B51" s="25" t="s">
        <v>229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5.75">
      <c r="A52" s="25"/>
      <c r="B52" s="25" t="s">
        <v>253</v>
      </c>
      <c r="C52" s="25" t="s">
        <v>254</v>
      </c>
      <c r="D52" s="98">
        <v>391000</v>
      </c>
      <c r="E52" s="25" t="s">
        <v>193</v>
      </c>
      <c r="F52" s="25" t="s">
        <v>151</v>
      </c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5.75">
      <c r="A53" s="25"/>
      <c r="B53" s="25" t="s">
        <v>255</v>
      </c>
      <c r="C53" s="25" t="s">
        <v>256</v>
      </c>
      <c r="D53" s="25"/>
      <c r="E53" s="25" t="s">
        <v>124</v>
      </c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5.75">
      <c r="A54" s="40"/>
      <c r="B54" s="40" t="s">
        <v>257</v>
      </c>
      <c r="C54" s="40" t="s">
        <v>543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8" ht="15.75">
      <c r="A55" s="29">
        <v>11</v>
      </c>
      <c r="B55" s="29" t="s">
        <v>229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ht="15.75">
      <c r="A56" s="25"/>
      <c r="B56" s="25" t="s">
        <v>253</v>
      </c>
      <c r="C56" s="25" t="s">
        <v>258</v>
      </c>
      <c r="D56" s="98">
        <v>46000</v>
      </c>
      <c r="E56" s="25" t="s">
        <v>193</v>
      </c>
      <c r="F56" s="25" t="s">
        <v>151</v>
      </c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5.75">
      <c r="A57" s="25"/>
      <c r="B57" s="25" t="s">
        <v>255</v>
      </c>
      <c r="C57" s="25" t="s">
        <v>544</v>
      </c>
      <c r="D57" s="25"/>
      <c r="E57" s="25" t="s">
        <v>124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5.75">
      <c r="A58" s="25"/>
      <c r="B58" s="25" t="s">
        <v>259</v>
      </c>
      <c r="C58" s="25" t="s">
        <v>260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</row>
    <row r="60" spans="1:18" ht="15.75">
      <c r="A60" s="25">
        <v>12</v>
      </c>
      <c r="B60" s="25" t="s">
        <v>229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5.75">
      <c r="A61" s="25"/>
      <c r="B61" s="25" t="s">
        <v>253</v>
      </c>
      <c r="C61" s="25" t="s">
        <v>261</v>
      </c>
      <c r="D61" s="98">
        <v>46000</v>
      </c>
      <c r="E61" s="25" t="s">
        <v>193</v>
      </c>
      <c r="F61" s="25" t="s">
        <v>151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5.75">
      <c r="A62" s="25"/>
      <c r="B62" s="25" t="s">
        <v>255</v>
      </c>
      <c r="C62" s="25" t="s">
        <v>545</v>
      </c>
      <c r="D62" s="25"/>
      <c r="E62" s="25" t="s">
        <v>124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5.75">
      <c r="A63" s="25"/>
      <c r="B63" s="25" t="s">
        <v>262</v>
      </c>
      <c r="C63" s="25" t="s">
        <v>263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5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</row>
    <row r="65" spans="1:18" ht="15.75">
      <c r="A65" s="25">
        <v>13</v>
      </c>
      <c r="B65" s="25" t="s">
        <v>229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5.75">
      <c r="A66" s="25"/>
      <c r="B66" s="25" t="s">
        <v>253</v>
      </c>
      <c r="C66" s="25" t="s">
        <v>264</v>
      </c>
      <c r="D66" s="98">
        <v>69000</v>
      </c>
      <c r="E66" s="25" t="s">
        <v>193</v>
      </c>
      <c r="F66" s="25" t="s">
        <v>151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5.75">
      <c r="A67" s="25"/>
      <c r="B67" s="25" t="s">
        <v>255</v>
      </c>
      <c r="C67" s="25" t="s">
        <v>545</v>
      </c>
      <c r="D67" s="25"/>
      <c r="E67" s="25" t="s">
        <v>124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5.75">
      <c r="A68" s="25"/>
      <c r="B68" s="25" t="s">
        <v>265</v>
      </c>
      <c r="C68" s="25" t="s">
        <v>266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5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</row>
    <row r="70" spans="1:18" ht="15.75">
      <c r="A70" s="25">
        <v>14</v>
      </c>
      <c r="B70" s="25" t="s">
        <v>229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5.75">
      <c r="A71" s="25"/>
      <c r="B71" s="25" t="s">
        <v>253</v>
      </c>
      <c r="C71" s="25" t="s">
        <v>267</v>
      </c>
      <c r="D71" s="98">
        <v>98900</v>
      </c>
      <c r="E71" s="25" t="s">
        <v>193</v>
      </c>
      <c r="F71" s="25" t="s">
        <v>151</v>
      </c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5.75">
      <c r="A72" s="25"/>
      <c r="B72" s="25" t="s">
        <v>547</v>
      </c>
      <c r="C72" s="25" t="s">
        <v>268</v>
      </c>
      <c r="D72" s="25"/>
      <c r="E72" s="25" t="s">
        <v>124</v>
      </c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5.75">
      <c r="A73" s="25"/>
      <c r="B73" s="25" t="s">
        <v>548</v>
      </c>
      <c r="C73" s="25" t="s">
        <v>546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5.75">
      <c r="A74" s="29">
        <v>15</v>
      </c>
      <c r="B74" s="29" t="s">
        <v>229</v>
      </c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ht="15.75">
      <c r="A75" s="25"/>
      <c r="B75" s="25" t="s">
        <v>269</v>
      </c>
      <c r="C75" s="25" t="s">
        <v>270</v>
      </c>
      <c r="D75" s="98">
        <v>85000</v>
      </c>
      <c r="E75" s="25" t="s">
        <v>225</v>
      </c>
      <c r="F75" s="25" t="s">
        <v>151</v>
      </c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5.75">
      <c r="A76" s="25"/>
      <c r="B76" s="25" t="s">
        <v>271</v>
      </c>
      <c r="C76" s="25" t="s">
        <v>272</v>
      </c>
      <c r="D76" s="25"/>
      <c r="E76" s="25" t="s">
        <v>1</v>
      </c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5.75">
      <c r="A77" s="40"/>
      <c r="B77" s="40"/>
      <c r="C77" s="40" t="s">
        <v>549</v>
      </c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</row>
    <row r="78" spans="1:18" ht="15.75">
      <c r="A78" s="25">
        <v>16</v>
      </c>
      <c r="B78" s="29" t="s">
        <v>229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5.75">
      <c r="A79" s="25"/>
      <c r="B79" s="189" t="s">
        <v>550</v>
      </c>
      <c r="C79" s="189" t="s">
        <v>552</v>
      </c>
      <c r="D79" s="99">
        <v>36000</v>
      </c>
      <c r="E79" s="25" t="s">
        <v>225</v>
      </c>
      <c r="F79" s="25" t="s">
        <v>151</v>
      </c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5.75">
      <c r="A80" s="25"/>
      <c r="B80" s="189" t="s">
        <v>551</v>
      </c>
      <c r="C80" s="189" t="s">
        <v>553</v>
      </c>
      <c r="D80" s="25"/>
      <c r="E80" s="25" t="s">
        <v>1</v>
      </c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5.75">
      <c r="A81" s="25"/>
      <c r="B81" s="25"/>
      <c r="C81" s="25" t="s">
        <v>554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5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</row>
    <row r="83" spans="1:18" ht="15.75">
      <c r="A83" s="25">
        <v>17</v>
      </c>
      <c r="B83" s="25" t="s">
        <v>229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5.75">
      <c r="A84" s="25"/>
      <c r="B84" s="25" t="s">
        <v>273</v>
      </c>
      <c r="C84" s="25" t="s">
        <v>274</v>
      </c>
      <c r="D84" s="98">
        <v>95810</v>
      </c>
      <c r="E84" s="25" t="s">
        <v>225</v>
      </c>
      <c r="F84" s="25" t="s">
        <v>151</v>
      </c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5.75">
      <c r="A85" s="25"/>
      <c r="B85" s="25" t="s">
        <v>275</v>
      </c>
      <c r="C85" s="25" t="s">
        <v>555</v>
      </c>
      <c r="D85" s="25"/>
      <c r="E85" s="25" t="s">
        <v>1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5.75">
      <c r="A86" s="25"/>
      <c r="B86" s="25"/>
      <c r="C86" s="25" t="s">
        <v>276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5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</row>
    <row r="88" spans="1:18" ht="15.75">
      <c r="A88" s="25">
        <v>18</v>
      </c>
      <c r="B88" s="25" t="s">
        <v>229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5.75">
      <c r="A89" s="25"/>
      <c r="B89" s="25" t="s">
        <v>277</v>
      </c>
      <c r="C89" s="25" t="s">
        <v>278</v>
      </c>
      <c r="D89" s="98">
        <v>440726</v>
      </c>
      <c r="E89" s="25" t="s">
        <v>225</v>
      </c>
      <c r="F89" s="25" t="s">
        <v>151</v>
      </c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5.75">
      <c r="A90" s="25"/>
      <c r="B90" s="25"/>
      <c r="C90" s="25" t="s">
        <v>556</v>
      </c>
      <c r="D90" s="25"/>
      <c r="E90" s="25" t="s">
        <v>1</v>
      </c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5.75">
      <c r="A91" s="25"/>
      <c r="B91" s="25"/>
      <c r="C91" s="25" t="s">
        <v>276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5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</row>
    <row r="93" spans="1:18" ht="15.75">
      <c r="A93" s="25">
        <v>19</v>
      </c>
      <c r="B93" s="25" t="s">
        <v>229</v>
      </c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5.75">
      <c r="A94" s="25"/>
      <c r="B94" s="25" t="s">
        <v>279</v>
      </c>
      <c r="C94" s="25" t="s">
        <v>280</v>
      </c>
      <c r="D94" s="98">
        <v>1149720</v>
      </c>
      <c r="E94" s="25" t="s">
        <v>281</v>
      </c>
      <c r="F94" s="25" t="s">
        <v>151</v>
      </c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5.75">
      <c r="A95" s="25"/>
      <c r="B95" s="25"/>
      <c r="C95" s="25" t="s">
        <v>557</v>
      </c>
      <c r="D95" s="25"/>
      <c r="E95" s="25" t="s">
        <v>124</v>
      </c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5.75">
      <c r="A96" s="40"/>
      <c r="B96" s="40"/>
      <c r="C96" s="40" t="s">
        <v>276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</row>
    <row r="97" spans="1:18" ht="15.75">
      <c r="A97" s="25">
        <v>20</v>
      </c>
      <c r="B97" s="25" t="s">
        <v>282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5.75">
      <c r="A98" s="25"/>
      <c r="B98" s="25" t="s">
        <v>283</v>
      </c>
      <c r="C98" s="25" t="s">
        <v>284</v>
      </c>
      <c r="D98" s="98">
        <v>2400000</v>
      </c>
      <c r="E98" s="25" t="s">
        <v>281</v>
      </c>
      <c r="F98" s="25" t="s">
        <v>151</v>
      </c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5.75">
      <c r="A99" s="25"/>
      <c r="B99" s="25"/>
      <c r="C99" s="25" t="s">
        <v>558</v>
      </c>
      <c r="D99" s="25"/>
      <c r="E99" s="25" t="s">
        <v>124</v>
      </c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5.75">
      <c r="A100" s="40"/>
      <c r="B100" s="40"/>
      <c r="C100" s="40" t="s">
        <v>236</v>
      </c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</row>
    <row r="101" spans="1:18" ht="15.75">
      <c r="A101" s="29">
        <v>21</v>
      </c>
      <c r="B101" s="29" t="s">
        <v>282</v>
      </c>
      <c r="C101" s="68" t="s">
        <v>285</v>
      </c>
      <c r="D101" s="29"/>
      <c r="E101" s="29"/>
      <c r="F101" s="29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5.75">
      <c r="A102" s="25"/>
      <c r="B102" s="25" t="s">
        <v>286</v>
      </c>
      <c r="C102" s="68" t="s">
        <v>287</v>
      </c>
      <c r="D102" s="98">
        <v>20000</v>
      </c>
      <c r="E102" s="25" t="s">
        <v>288</v>
      </c>
      <c r="F102" s="84" t="s">
        <v>151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5.75">
      <c r="A103" s="25"/>
      <c r="B103" s="25"/>
      <c r="C103" s="68" t="s">
        <v>289</v>
      </c>
      <c r="D103" s="25"/>
      <c r="E103" s="25"/>
      <c r="F103" s="84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5.75">
      <c r="A104" s="25"/>
      <c r="B104" s="25"/>
      <c r="C104" s="68" t="s">
        <v>290</v>
      </c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5.75">
      <c r="A105" s="25"/>
      <c r="B105" s="25"/>
      <c r="C105" s="68" t="s">
        <v>291</v>
      </c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5.75">
      <c r="A106" s="25"/>
      <c r="B106" s="25"/>
      <c r="C106" s="68" t="s">
        <v>292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5.75">
      <c r="A107" s="25"/>
      <c r="B107" s="25"/>
      <c r="C107" s="68" t="s">
        <v>293</v>
      </c>
      <c r="D107" s="25"/>
      <c r="E107" s="25"/>
      <c r="F107" s="25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</row>
    <row r="108" spans="1:18" ht="15.75">
      <c r="A108" s="25"/>
      <c r="B108" s="25"/>
      <c r="C108" s="68" t="s">
        <v>294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5.75">
      <c r="A109" s="25"/>
      <c r="B109" s="25"/>
      <c r="C109" s="68" t="s">
        <v>295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5.75">
      <c r="A110" s="25"/>
      <c r="B110" s="25"/>
      <c r="C110" s="68" t="s">
        <v>296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5.75">
      <c r="A111" s="25"/>
      <c r="B111" s="25"/>
      <c r="C111" s="68" t="s">
        <v>297</v>
      </c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5.75">
      <c r="A112" s="25"/>
      <c r="B112" s="25"/>
      <c r="C112" s="68" t="s">
        <v>298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5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</row>
    <row r="114" spans="1:18" ht="15.75">
      <c r="A114" s="25">
        <v>22</v>
      </c>
      <c r="B114" s="25" t="s">
        <v>282</v>
      </c>
      <c r="C114" s="68" t="s">
        <v>299</v>
      </c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5.75">
      <c r="A115" s="25"/>
      <c r="B115" s="25" t="s">
        <v>300</v>
      </c>
      <c r="C115" s="68" t="s">
        <v>301</v>
      </c>
      <c r="D115" s="98">
        <v>20000</v>
      </c>
      <c r="E115" s="116" t="s">
        <v>196</v>
      </c>
      <c r="F115" s="25" t="s">
        <v>151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5.75">
      <c r="A116" s="25"/>
      <c r="B116" s="25" t="s">
        <v>302</v>
      </c>
      <c r="C116" s="68" t="s">
        <v>303</v>
      </c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5.75">
      <c r="A117" s="25"/>
      <c r="B117" s="25" t="s">
        <v>304</v>
      </c>
      <c r="C117" s="68" t="s">
        <v>305</v>
      </c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5.75">
      <c r="A118" s="25"/>
      <c r="B118" s="25"/>
      <c r="C118" s="68" t="s">
        <v>306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5.75">
      <c r="A119" s="25"/>
      <c r="B119" s="25"/>
      <c r="C119" s="68" t="s">
        <v>307</v>
      </c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5.75">
      <c r="A120" s="25"/>
      <c r="B120" s="25"/>
      <c r="C120" s="68" t="s">
        <v>308</v>
      </c>
      <c r="D120" s="25"/>
      <c r="E120" s="25"/>
      <c r="F120" s="25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</row>
    <row r="121" spans="1:18" ht="15.75">
      <c r="A121" s="25"/>
      <c r="B121" s="25"/>
      <c r="C121" s="68" t="s">
        <v>309</v>
      </c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5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5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</row>
    <row r="124" spans="1:18" ht="15.75">
      <c r="A124" s="29">
        <v>23</v>
      </c>
      <c r="B124" s="29" t="s">
        <v>127</v>
      </c>
      <c r="C124" s="68" t="s">
        <v>310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ht="15.75">
      <c r="A125" s="25"/>
      <c r="B125" s="25" t="s">
        <v>311</v>
      </c>
      <c r="C125" s="68" t="s">
        <v>312</v>
      </c>
      <c r="D125" s="98">
        <v>20000</v>
      </c>
      <c r="E125" s="25" t="s">
        <v>771</v>
      </c>
      <c r="F125" s="33" t="s">
        <v>151</v>
      </c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5.75">
      <c r="A126" s="25"/>
      <c r="B126" s="25" t="s">
        <v>313</v>
      </c>
      <c r="C126" s="68" t="s">
        <v>314</v>
      </c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5.75">
      <c r="A127" s="25"/>
      <c r="B127" s="25"/>
      <c r="C127" s="68" t="s">
        <v>315</v>
      </c>
      <c r="D127" s="25"/>
      <c r="E127" s="25"/>
      <c r="F127" s="25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</row>
    <row r="128" spans="1:18" ht="15.75">
      <c r="A128" s="25"/>
      <c r="B128" s="25"/>
      <c r="C128" s="68" t="s">
        <v>316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5.75">
      <c r="A129" s="25"/>
      <c r="B129" s="25"/>
      <c r="C129" s="68" t="s">
        <v>317</v>
      </c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5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5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5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5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5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5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5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5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5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5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5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5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5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5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5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5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6.5" thickBot="1">
      <c r="A146" s="106"/>
      <c r="B146" s="105" t="s">
        <v>559</v>
      </c>
      <c r="C146" s="106"/>
      <c r="D146" s="114">
        <f>SUM(D9:D145)</f>
        <v>6323156</v>
      </c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</row>
    <row r="147" ht="16.5" thickTop="1"/>
  </sheetData>
  <sheetProtection/>
  <mergeCells count="8">
    <mergeCell ref="O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.1968503937007874" right="0.11811023622047245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1"/>
  <sheetViews>
    <sheetView zoomScalePageLayoutView="0" workbookViewId="0" topLeftCell="A1">
      <selection activeCell="B3" sqref="B3:S3"/>
    </sheetView>
  </sheetViews>
  <sheetFormatPr defaultColWidth="9.140625" defaultRowHeight="15"/>
  <cols>
    <col min="1" max="1" width="0.42578125" style="0" customWidth="1"/>
    <col min="2" max="2" width="4.00390625" style="1" customWidth="1"/>
    <col min="3" max="3" width="25.8515625" style="1" bestFit="1" customWidth="1"/>
    <col min="4" max="4" width="30.57421875" style="1" bestFit="1" customWidth="1"/>
    <col min="5" max="5" width="9.140625" style="1" customWidth="1"/>
    <col min="6" max="6" width="13.28125" style="1" customWidth="1"/>
    <col min="7" max="7" width="11.8515625" style="1" customWidth="1"/>
    <col min="8" max="19" width="3.140625" style="1" customWidth="1"/>
  </cols>
  <sheetData>
    <row r="1" spans="17:19" ht="15" customHeight="1">
      <c r="Q1" s="314" t="s">
        <v>87</v>
      </c>
      <c r="R1" s="314"/>
      <c r="S1" s="314"/>
    </row>
    <row r="2" spans="2:19" s="2" customFormat="1" ht="15.75">
      <c r="B2" s="301" t="s">
        <v>0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</row>
    <row r="3" spans="2:19" s="2" customFormat="1" ht="15.75">
      <c r="B3" s="301" t="s">
        <v>782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</row>
    <row r="4" spans="2:19" s="2" customFormat="1" ht="15.75">
      <c r="B4" s="301" t="s">
        <v>1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</row>
    <row r="5" spans="2:19" s="2" customFormat="1" ht="15.75">
      <c r="B5" s="6" t="s">
        <v>205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2:19" s="2" customFormat="1" ht="15.75">
      <c r="B6" s="6">
        <v>2.7</v>
      </c>
      <c r="C6" s="6" t="s">
        <v>82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2:19" s="2" customFormat="1" ht="15.75">
      <c r="B7" s="7" t="s">
        <v>25</v>
      </c>
      <c r="C7" s="304" t="s">
        <v>3</v>
      </c>
      <c r="D7" s="7" t="s">
        <v>4</v>
      </c>
      <c r="E7" s="304" t="s">
        <v>6</v>
      </c>
      <c r="F7" s="7" t="s">
        <v>7</v>
      </c>
      <c r="G7" s="7" t="s">
        <v>9</v>
      </c>
      <c r="H7" s="307" t="s">
        <v>140</v>
      </c>
      <c r="I7" s="307"/>
      <c r="J7" s="307"/>
      <c r="K7" s="307" t="s">
        <v>699</v>
      </c>
      <c r="L7" s="307"/>
      <c r="M7" s="307"/>
      <c r="N7" s="307"/>
      <c r="O7" s="307"/>
      <c r="P7" s="307"/>
      <c r="Q7" s="307"/>
      <c r="R7" s="307"/>
      <c r="S7" s="307"/>
    </row>
    <row r="8" spans="2:19" s="2" customFormat="1" ht="15.75">
      <c r="B8" s="8" t="s">
        <v>24</v>
      </c>
      <c r="C8" s="306"/>
      <c r="D8" s="8" t="s">
        <v>5</v>
      </c>
      <c r="E8" s="306"/>
      <c r="F8" s="8" t="s">
        <v>8</v>
      </c>
      <c r="G8" s="8" t="s">
        <v>10</v>
      </c>
      <c r="H8" s="109" t="s">
        <v>11</v>
      </c>
      <c r="I8" s="109" t="s">
        <v>12</v>
      </c>
      <c r="J8" s="109" t="s">
        <v>13</v>
      </c>
      <c r="K8" s="109" t="s">
        <v>15</v>
      </c>
      <c r="L8" s="109" t="s">
        <v>16</v>
      </c>
      <c r="M8" s="109" t="s">
        <v>17</v>
      </c>
      <c r="N8" s="109" t="s">
        <v>18</v>
      </c>
      <c r="O8" s="109" t="s">
        <v>19</v>
      </c>
      <c r="P8" s="109" t="s">
        <v>20</v>
      </c>
      <c r="Q8" s="109" t="s">
        <v>21</v>
      </c>
      <c r="R8" s="109" t="s">
        <v>22</v>
      </c>
      <c r="S8" s="109" t="s">
        <v>23</v>
      </c>
    </row>
    <row r="9" spans="2:19" s="4" customFormat="1" ht="15.75" customHeight="1">
      <c r="B9" s="33">
        <v>1</v>
      </c>
      <c r="C9" s="96" t="s">
        <v>318</v>
      </c>
      <c r="D9" s="25" t="s">
        <v>772</v>
      </c>
      <c r="E9" s="34">
        <v>20000</v>
      </c>
      <c r="F9" s="29" t="s">
        <v>85</v>
      </c>
      <c r="G9" s="32" t="s">
        <v>150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2:19" s="4" customFormat="1" ht="15.75">
      <c r="B10" s="25"/>
      <c r="C10" s="25" t="s">
        <v>319</v>
      </c>
      <c r="D10" s="25" t="s">
        <v>773</v>
      </c>
      <c r="E10" s="117"/>
      <c r="F10" s="25" t="s">
        <v>86</v>
      </c>
      <c r="G10" s="33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2:19" s="4" customFormat="1" ht="15.75">
      <c r="B11" s="25"/>
      <c r="C11" s="25"/>
      <c r="D11" s="25" t="s">
        <v>774</v>
      </c>
      <c r="E11" s="117"/>
      <c r="F11" s="25"/>
      <c r="G11" s="33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2:19" s="4" customFormat="1" ht="15.75">
      <c r="B12" s="25"/>
      <c r="C12" s="25"/>
      <c r="D12" s="25"/>
      <c r="E12" s="117"/>
      <c r="F12" s="25"/>
      <c r="G12" s="33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2:19" s="4" customFormat="1" ht="15.75">
      <c r="B13" s="25"/>
      <c r="C13" s="25"/>
      <c r="D13" s="25"/>
      <c r="E13" s="117"/>
      <c r="F13" s="25"/>
      <c r="G13" s="33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2:19" s="4" customFormat="1" ht="15.75">
      <c r="B14" s="25"/>
      <c r="C14" s="25"/>
      <c r="D14" s="25"/>
      <c r="E14" s="117"/>
      <c r="F14" s="25"/>
      <c r="G14" s="3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2:19" s="4" customFormat="1" ht="15.75">
      <c r="B15" s="25"/>
      <c r="C15" s="25"/>
      <c r="D15" s="25"/>
      <c r="E15" s="117"/>
      <c r="F15" s="25"/>
      <c r="G15" s="33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2:19" s="4" customFormat="1" ht="15.75">
      <c r="B16" s="25"/>
      <c r="C16" s="25"/>
      <c r="D16" s="25"/>
      <c r="E16" s="117"/>
      <c r="F16" s="25"/>
      <c r="G16" s="33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2:19" s="4" customFormat="1" ht="15.75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2:19" s="4" customFormat="1" ht="15.7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4" customFormat="1" ht="15.75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2:19" s="4" customFormat="1" ht="15.75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2:19" s="4" customFormat="1" ht="15.7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2:19" s="4" customFormat="1" ht="15.7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2:19" s="4" customFormat="1" ht="15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2:19" s="4" customFormat="1" ht="15.7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2:19" s="4" customFormat="1" ht="15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2:19" s="4" customFormat="1" ht="15.7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2:19" s="4" customFormat="1" ht="15.7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2:19" s="4" customFormat="1" ht="16.5" thickBot="1">
      <c r="B28" s="106"/>
      <c r="C28" s="105" t="s">
        <v>195</v>
      </c>
      <c r="D28" s="106"/>
      <c r="E28" s="118">
        <f>SUM(E9:E27)</f>
        <v>20000</v>
      </c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spans="2:19" s="4" customFormat="1" ht="16.5" thickTop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2:19" s="4" customFormat="1" ht="15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2:19" s="4" customFormat="1" ht="15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</sheetData>
  <sheetProtection/>
  <mergeCells count="8">
    <mergeCell ref="Q1:S1"/>
    <mergeCell ref="B2:S2"/>
    <mergeCell ref="B3:S3"/>
    <mergeCell ref="B4:S4"/>
    <mergeCell ref="C7:C8"/>
    <mergeCell ref="E7:E8"/>
    <mergeCell ref="H7:J7"/>
    <mergeCell ref="K7:S7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30.57421875" style="1" bestFit="1" customWidth="1"/>
    <col min="3" max="3" width="30.7109375" style="1" bestFit="1" customWidth="1"/>
    <col min="4" max="4" width="10.421875" style="1" customWidth="1"/>
    <col min="5" max="5" width="12.00390625" style="1" customWidth="1"/>
    <col min="6" max="6" width="11.8515625" style="1" customWidth="1"/>
    <col min="7" max="18" width="3.421875" style="1" customWidth="1"/>
  </cols>
  <sheetData>
    <row r="1" spans="16:18" ht="15" customHeight="1">
      <c r="P1" s="315" t="s">
        <v>87</v>
      </c>
      <c r="Q1" s="315"/>
      <c r="R1" s="315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320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6">
        <v>2.8</v>
      </c>
      <c r="B6" s="6" t="s">
        <v>83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s="2" customFormat="1" ht="15.75">
      <c r="A9" s="33">
        <v>1</v>
      </c>
      <c r="B9" s="119" t="s">
        <v>321</v>
      </c>
      <c r="C9" s="31" t="s">
        <v>322</v>
      </c>
      <c r="D9" s="120">
        <v>80000</v>
      </c>
      <c r="E9" s="33" t="s">
        <v>323</v>
      </c>
      <c r="F9" s="33" t="s">
        <v>151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121"/>
    </row>
    <row r="10" spans="1:18" s="2" customFormat="1" ht="15.75">
      <c r="A10" s="33"/>
      <c r="B10" s="119"/>
      <c r="C10" s="31" t="s">
        <v>324</v>
      </c>
      <c r="D10" s="119"/>
      <c r="E10" s="33" t="s">
        <v>325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122"/>
    </row>
    <row r="11" spans="1:18" s="2" customFormat="1" ht="15.75">
      <c r="A11" s="33"/>
      <c r="B11" s="119"/>
      <c r="C11" s="31" t="s">
        <v>326</v>
      </c>
      <c r="D11" s="119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122"/>
    </row>
    <row r="12" spans="1:18" s="2" customFormat="1" ht="15.75">
      <c r="A12" s="33"/>
      <c r="B12" s="119"/>
      <c r="C12" s="31" t="s">
        <v>327</v>
      </c>
      <c r="D12" s="119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122"/>
    </row>
    <row r="13" spans="1:18" s="2" customFormat="1" ht="15.75">
      <c r="A13" s="31"/>
      <c r="B13" s="119"/>
      <c r="C13" s="31" t="s">
        <v>328</v>
      </c>
      <c r="D13" s="119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122"/>
    </row>
    <row r="14" spans="1:18" s="2" customFormat="1" ht="15.75">
      <c r="A14" s="31"/>
      <c r="B14" s="119"/>
      <c r="C14" s="31"/>
      <c r="D14" s="119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122"/>
    </row>
    <row r="15" spans="1:18" s="4" customFormat="1" ht="15.75">
      <c r="A15" s="32">
        <v>2</v>
      </c>
      <c r="B15" s="29" t="s">
        <v>329</v>
      </c>
      <c r="C15" s="29" t="s">
        <v>330</v>
      </c>
      <c r="D15" s="101">
        <v>20000</v>
      </c>
      <c r="E15" s="190" t="s">
        <v>85</v>
      </c>
      <c r="F15" s="32" t="s">
        <v>151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123"/>
    </row>
    <row r="16" spans="1:18" s="4" customFormat="1" ht="15.75">
      <c r="A16" s="25"/>
      <c r="B16" s="25"/>
      <c r="C16" s="25" t="s">
        <v>331</v>
      </c>
      <c r="D16" s="25"/>
      <c r="E16" s="189" t="s">
        <v>86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3"/>
    </row>
    <row r="17" spans="1:18" s="4" customFormat="1" ht="15.75">
      <c r="A17" s="25"/>
      <c r="B17" s="25"/>
      <c r="C17" s="25" t="s">
        <v>332</v>
      </c>
      <c r="D17" s="25"/>
      <c r="E17" s="189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3"/>
    </row>
    <row r="18" spans="1:18" s="4" customFormat="1" ht="15.75">
      <c r="A18" s="25"/>
      <c r="B18" s="25"/>
      <c r="C18" s="25" t="s">
        <v>333</v>
      </c>
      <c r="D18" s="25"/>
      <c r="E18" s="18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3"/>
    </row>
    <row r="19" spans="1:18" s="4" customFormat="1" ht="15.75">
      <c r="A19" s="40"/>
      <c r="B19" s="40"/>
      <c r="C19" s="40"/>
      <c r="D19" s="40"/>
      <c r="E19" s="191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124"/>
    </row>
    <row r="20" spans="1:18" s="4" customFormat="1" ht="15.75">
      <c r="A20" s="33">
        <v>3</v>
      </c>
      <c r="B20" s="25" t="s">
        <v>334</v>
      </c>
      <c r="C20" s="25" t="s">
        <v>335</v>
      </c>
      <c r="D20" s="98">
        <v>10000</v>
      </c>
      <c r="E20" s="190" t="s">
        <v>85</v>
      </c>
      <c r="F20" s="33" t="s">
        <v>151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3"/>
    </row>
    <row r="21" spans="1:18" s="4" customFormat="1" ht="15.75">
      <c r="A21" s="25"/>
      <c r="B21" s="25"/>
      <c r="C21" s="25" t="s">
        <v>336</v>
      </c>
      <c r="D21" s="25"/>
      <c r="E21" s="189" t="s">
        <v>86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3"/>
    </row>
    <row r="22" spans="1:18" s="4" customFormat="1" ht="15.75">
      <c r="A22" s="25"/>
      <c r="B22" s="25"/>
      <c r="C22" s="25" t="s">
        <v>337</v>
      </c>
      <c r="D22" s="25"/>
      <c r="E22" s="189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3"/>
    </row>
    <row r="23" spans="1:18" s="4" customFormat="1" ht="15.75">
      <c r="A23" s="40"/>
      <c r="B23" s="40"/>
      <c r="C23" s="40"/>
      <c r="D23" s="40"/>
      <c r="E23" s="19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124"/>
    </row>
    <row r="24" spans="1:18" s="4" customFormat="1" ht="15.75">
      <c r="A24" s="33">
        <v>4</v>
      </c>
      <c r="B24" s="25" t="s">
        <v>338</v>
      </c>
      <c r="C24" s="25" t="s">
        <v>339</v>
      </c>
      <c r="D24" s="98">
        <v>10000</v>
      </c>
      <c r="E24" s="190" t="s">
        <v>85</v>
      </c>
      <c r="F24" s="33" t="s">
        <v>151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3"/>
    </row>
    <row r="25" spans="1:18" s="4" customFormat="1" ht="15.75">
      <c r="A25" s="25"/>
      <c r="B25" s="25"/>
      <c r="C25" s="25" t="s">
        <v>340</v>
      </c>
      <c r="D25" s="25"/>
      <c r="E25" s="189" t="s">
        <v>86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3"/>
    </row>
    <row r="26" spans="1:18" s="4" customFormat="1" ht="15.75">
      <c r="A26" s="25"/>
      <c r="B26" s="25"/>
      <c r="C26" s="25"/>
      <c r="D26" s="25"/>
      <c r="E26" s="189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3"/>
    </row>
    <row r="27" spans="1:18" s="4" customFormat="1" ht="15.75">
      <c r="A27" s="40"/>
      <c r="B27" s="40"/>
      <c r="C27" s="40"/>
      <c r="D27" s="40"/>
      <c r="E27" s="191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124"/>
    </row>
    <row r="28" spans="1:18" s="4" customFormat="1" ht="15.75">
      <c r="A28" s="33">
        <v>5</v>
      </c>
      <c r="B28" s="25" t="s">
        <v>341</v>
      </c>
      <c r="C28" s="25" t="s">
        <v>342</v>
      </c>
      <c r="D28" s="98">
        <v>150000</v>
      </c>
      <c r="E28" s="190" t="s">
        <v>85</v>
      </c>
      <c r="F28" s="33" t="s">
        <v>151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3"/>
    </row>
    <row r="29" spans="1:18" s="4" customFormat="1" ht="15.75">
      <c r="A29" s="25"/>
      <c r="B29" s="25"/>
      <c r="C29" s="25" t="s">
        <v>343</v>
      </c>
      <c r="D29" s="25"/>
      <c r="E29" s="189" t="s">
        <v>86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3"/>
    </row>
    <row r="30" spans="1:18" s="4" customFormat="1" ht="15.75">
      <c r="A30" s="25"/>
      <c r="B30" s="25"/>
      <c r="C30" s="25" t="s">
        <v>344</v>
      </c>
      <c r="D30" s="25"/>
      <c r="E30" s="18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3"/>
    </row>
    <row r="31" spans="1:18" s="4" customFormat="1" ht="15.75">
      <c r="A31" s="40"/>
      <c r="B31" s="40"/>
      <c r="C31" s="40"/>
      <c r="D31" s="40"/>
      <c r="E31" s="191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124"/>
    </row>
    <row r="32" spans="1:18" s="4" customFormat="1" ht="15.75">
      <c r="A32" s="33">
        <v>6</v>
      </c>
      <c r="B32" s="211" t="s">
        <v>560</v>
      </c>
      <c r="C32" s="25" t="s">
        <v>345</v>
      </c>
      <c r="D32" s="98">
        <v>10000</v>
      </c>
      <c r="E32" s="190" t="s">
        <v>85</v>
      </c>
      <c r="F32" s="33" t="s">
        <v>151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3"/>
    </row>
    <row r="33" spans="1:18" s="4" customFormat="1" ht="15.75">
      <c r="A33" s="25"/>
      <c r="B33" s="25"/>
      <c r="C33" s="25" t="s">
        <v>561</v>
      </c>
      <c r="D33" s="25"/>
      <c r="E33" s="189" t="s">
        <v>86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3"/>
    </row>
    <row r="34" spans="1:18" s="4" customFormat="1" ht="15.75">
      <c r="A34" s="25"/>
      <c r="B34" s="25"/>
      <c r="C34" s="25" t="s">
        <v>346</v>
      </c>
      <c r="D34" s="25"/>
      <c r="E34" s="189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3"/>
    </row>
    <row r="35" spans="1:18" s="4" customFormat="1" ht="15.75">
      <c r="A35" s="40"/>
      <c r="B35" s="40"/>
      <c r="C35" s="40"/>
      <c r="D35" s="40"/>
      <c r="E35" s="191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124"/>
    </row>
    <row r="36" spans="1:18" s="4" customFormat="1" ht="15.75">
      <c r="A36" s="33">
        <v>7</v>
      </c>
      <c r="B36" s="25" t="s">
        <v>347</v>
      </c>
      <c r="C36" s="25" t="s">
        <v>348</v>
      </c>
      <c r="D36" s="98">
        <v>80000</v>
      </c>
      <c r="E36" s="190" t="s">
        <v>85</v>
      </c>
      <c r="F36" s="33" t="s">
        <v>151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3"/>
    </row>
    <row r="37" spans="1:18" s="4" customFormat="1" ht="15.75">
      <c r="A37" s="25"/>
      <c r="B37" s="25"/>
      <c r="C37" s="25" t="s">
        <v>349</v>
      </c>
      <c r="D37" s="25"/>
      <c r="E37" s="189" t="s">
        <v>86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3"/>
    </row>
    <row r="38" spans="1:18" s="4" customFormat="1" ht="15.75">
      <c r="A38" s="25"/>
      <c r="B38" s="25"/>
      <c r="C38" s="25" t="s">
        <v>350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3"/>
    </row>
    <row r="39" spans="1:18" s="4" customFormat="1" ht="15.75">
      <c r="A39" s="25"/>
      <c r="B39" s="25"/>
      <c r="C39" s="25" t="s">
        <v>351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3"/>
    </row>
    <row r="40" spans="1:18" s="4" customFormat="1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124"/>
    </row>
    <row r="41" spans="1:18" s="4" customFormat="1" ht="15.75">
      <c r="A41" s="25">
        <v>8</v>
      </c>
      <c r="B41" s="215" t="s">
        <v>562</v>
      </c>
      <c r="C41" s="3" t="s">
        <v>564</v>
      </c>
      <c r="D41" s="99">
        <v>100000</v>
      </c>
      <c r="E41" s="189" t="s">
        <v>85</v>
      </c>
      <c r="F41" s="33" t="s">
        <v>151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1:18" s="4" customFormat="1" ht="31.5">
      <c r="A42" s="25"/>
      <c r="B42" s="189"/>
      <c r="C42" s="216" t="s">
        <v>565</v>
      </c>
      <c r="D42" s="25"/>
      <c r="E42" s="189" t="s">
        <v>86</v>
      </c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1:18" s="4" customFormat="1" ht="15.75">
      <c r="A43" s="25"/>
      <c r="B43" s="189"/>
      <c r="C43" s="189" t="s">
        <v>563</v>
      </c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1:18" s="4" customFormat="1" ht="15.75">
      <c r="A44" s="40"/>
      <c r="B44" s="40"/>
      <c r="C44" s="21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124"/>
    </row>
    <row r="45" spans="1:18" s="4" customFormat="1" ht="15.75">
      <c r="A45" s="25">
        <v>10</v>
      </c>
      <c r="B45" s="189" t="s">
        <v>566</v>
      </c>
      <c r="C45" s="217" t="s">
        <v>568</v>
      </c>
      <c r="D45" s="99">
        <v>10000</v>
      </c>
      <c r="E45" s="189" t="s">
        <v>85</v>
      </c>
      <c r="F45" s="33" t="s">
        <v>151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1:18" s="4" customFormat="1" ht="15.75">
      <c r="A46" s="25"/>
      <c r="B46" s="189"/>
      <c r="C46" s="189" t="s">
        <v>567</v>
      </c>
      <c r="D46" s="25"/>
      <c r="E46" s="189" t="s">
        <v>86</v>
      </c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1:18" s="4" customFormat="1" ht="15.75">
      <c r="A47" s="25"/>
      <c r="B47" s="18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1:18" s="4" customFormat="1" ht="15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1:18" s="4" customFormat="1" ht="15.7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1:18" s="4" customFormat="1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3"/>
    </row>
    <row r="51" spans="1:18" s="4" customFormat="1" ht="15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3"/>
    </row>
    <row r="52" spans="1:18" s="4" customFormat="1" ht="16.5" thickBot="1">
      <c r="A52" s="106"/>
      <c r="B52" s="105" t="s">
        <v>569</v>
      </c>
      <c r="C52" s="106"/>
      <c r="D52" s="114">
        <f>SUM(D9:D51)</f>
        <v>470000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1:18" s="4" customFormat="1" ht="16.5" thickTop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4" ht="15">
      <c r="A54" s="43"/>
      <c r="D54" s="125"/>
    </row>
    <row r="57" s="1" customFormat="1" ht="15">
      <c r="A57" s="43"/>
    </row>
  </sheetData>
  <sheetProtection/>
  <mergeCells count="8">
    <mergeCell ref="P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="124" zoomScaleNormal="124" zoomScalePageLayoutView="0" workbookViewId="0" topLeftCell="A1">
      <selection activeCell="A3" sqref="A3:R3"/>
    </sheetView>
  </sheetViews>
  <sheetFormatPr defaultColWidth="9.140625" defaultRowHeight="15"/>
  <cols>
    <col min="1" max="1" width="4.00390625" style="1" customWidth="1"/>
    <col min="2" max="2" width="29.8515625" style="1" bestFit="1" customWidth="1"/>
    <col min="3" max="3" width="27.8515625" style="1" bestFit="1" customWidth="1"/>
    <col min="4" max="4" width="10.421875" style="1" customWidth="1"/>
    <col min="5" max="5" width="12.8515625" style="1" bestFit="1" customWidth="1"/>
    <col min="6" max="6" width="11.8515625" style="1" customWidth="1"/>
    <col min="7" max="18" width="3.421875" style="1" customWidth="1"/>
  </cols>
  <sheetData>
    <row r="1" spans="16:18" ht="15" customHeight="1">
      <c r="P1" s="315" t="s">
        <v>87</v>
      </c>
      <c r="Q1" s="315"/>
      <c r="R1" s="315"/>
    </row>
    <row r="2" spans="1:18" s="2" customFormat="1" ht="15.75">
      <c r="A2" s="301" t="s">
        <v>0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1:18" s="2" customFormat="1" ht="15.75">
      <c r="A3" s="301" t="s">
        <v>782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</row>
    <row r="4" spans="1:18" s="2" customFormat="1" ht="15.75">
      <c r="A4" s="301" t="s">
        <v>1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1:18" s="2" customFormat="1" ht="15.75">
      <c r="A5" s="6" t="s">
        <v>352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s="2" customFormat="1" ht="15.75">
      <c r="A6" s="6">
        <v>3.1</v>
      </c>
      <c r="B6" s="6" t="s">
        <v>77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</row>
    <row r="7" spans="1:18" s="2" customFormat="1" ht="15.75">
      <c r="A7" s="7" t="s">
        <v>25</v>
      </c>
      <c r="B7" s="304" t="s">
        <v>3</v>
      </c>
      <c r="C7" s="7" t="s">
        <v>4</v>
      </c>
      <c r="D7" s="304" t="s">
        <v>6</v>
      </c>
      <c r="E7" s="7" t="s">
        <v>7</v>
      </c>
      <c r="F7" s="7" t="s">
        <v>9</v>
      </c>
      <c r="G7" s="307" t="s">
        <v>140</v>
      </c>
      <c r="H7" s="307"/>
      <c r="I7" s="307"/>
      <c r="J7" s="307" t="s">
        <v>699</v>
      </c>
      <c r="K7" s="307"/>
      <c r="L7" s="307"/>
      <c r="M7" s="307"/>
      <c r="N7" s="307"/>
      <c r="O7" s="307"/>
      <c r="P7" s="307"/>
      <c r="Q7" s="307"/>
      <c r="R7" s="307"/>
    </row>
    <row r="8" spans="1:18" s="2" customFormat="1" ht="15.75">
      <c r="A8" s="8" t="s">
        <v>24</v>
      </c>
      <c r="B8" s="306"/>
      <c r="C8" s="8" t="s">
        <v>5</v>
      </c>
      <c r="D8" s="306"/>
      <c r="E8" s="8" t="s">
        <v>8</v>
      </c>
      <c r="F8" s="8" t="s">
        <v>10</v>
      </c>
      <c r="G8" s="109" t="s">
        <v>11</v>
      </c>
      <c r="H8" s="109" t="s">
        <v>12</v>
      </c>
      <c r="I8" s="109" t="s">
        <v>13</v>
      </c>
      <c r="J8" s="109" t="s">
        <v>15</v>
      </c>
      <c r="K8" s="109" t="s">
        <v>16</v>
      </c>
      <c r="L8" s="109" t="s">
        <v>17</v>
      </c>
      <c r="M8" s="109" t="s">
        <v>18</v>
      </c>
      <c r="N8" s="109" t="s">
        <v>19</v>
      </c>
      <c r="O8" s="109" t="s">
        <v>20</v>
      </c>
      <c r="P8" s="109" t="s">
        <v>21</v>
      </c>
      <c r="Q8" s="109" t="s">
        <v>22</v>
      </c>
      <c r="R8" s="109" t="s">
        <v>23</v>
      </c>
    </row>
    <row r="9" spans="1:18" s="4" customFormat="1" ht="15.75">
      <c r="A9" s="32">
        <v>1</v>
      </c>
      <c r="B9" s="68" t="s">
        <v>353</v>
      </c>
      <c r="C9" s="68" t="s">
        <v>354</v>
      </c>
      <c r="D9" s="126">
        <v>10000</v>
      </c>
      <c r="E9" s="127" t="s">
        <v>85</v>
      </c>
      <c r="F9" s="74" t="s">
        <v>153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s="4" customFormat="1" ht="15.75">
      <c r="A10" s="25"/>
      <c r="B10" s="128" t="s">
        <v>521</v>
      </c>
      <c r="C10" s="68" t="s">
        <v>355</v>
      </c>
      <c r="D10" s="25"/>
      <c r="E10" s="116" t="s">
        <v>86</v>
      </c>
      <c r="F10" s="33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4" customFormat="1" ht="15.75">
      <c r="A11" s="25"/>
      <c r="B11" s="25"/>
      <c r="C11" s="68"/>
      <c r="D11" s="25"/>
      <c r="E11" s="116"/>
      <c r="F11" s="33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4" customFormat="1" ht="15.75">
      <c r="A12" s="25"/>
      <c r="B12" s="25"/>
      <c r="C12" s="25"/>
      <c r="D12" s="25"/>
      <c r="E12" s="116"/>
      <c r="F12" s="3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4" customFormat="1" ht="15.75">
      <c r="A13" s="40"/>
      <c r="B13" s="40"/>
      <c r="C13" s="40"/>
      <c r="D13" s="40"/>
      <c r="E13" s="129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18" s="4" customFormat="1" ht="15.75">
      <c r="A14" s="25">
        <v>2</v>
      </c>
      <c r="B14" s="70" t="s">
        <v>356</v>
      </c>
      <c r="C14" s="68" t="s">
        <v>357</v>
      </c>
      <c r="D14" s="99">
        <v>20000</v>
      </c>
      <c r="E14" s="127" t="s">
        <v>85</v>
      </c>
      <c r="F14" s="74" t="s">
        <v>153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</row>
    <row r="15" spans="1:18" s="4" customFormat="1" ht="15.75">
      <c r="A15" s="25"/>
      <c r="B15" s="68" t="s">
        <v>358</v>
      </c>
      <c r="C15" s="68" t="s">
        <v>359</v>
      </c>
      <c r="D15" s="25"/>
      <c r="E15" s="116" t="s">
        <v>86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</row>
    <row r="16" spans="1:18" s="4" customFormat="1" ht="15.75">
      <c r="A16" s="25"/>
      <c r="B16" s="25"/>
      <c r="C16" s="68" t="s">
        <v>360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s="4" customFormat="1" ht="15.75">
      <c r="A17" s="25"/>
      <c r="B17" s="25"/>
      <c r="C17" s="68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1:18" s="4" customFormat="1" ht="15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" customFormat="1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s="4" customFormat="1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s="4" customFormat="1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</row>
    <row r="22" spans="1:18" s="4" customFormat="1" ht="15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s="4" customFormat="1" ht="15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</row>
    <row r="24" spans="1:18" s="4" customFormat="1" ht="15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</row>
    <row r="25" spans="1:18" s="4" customFormat="1" ht="15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</row>
    <row r="26" spans="1:18" s="4" customFormat="1" ht="15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1:18" s="4" customFormat="1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s="4" customFormat="1" ht="15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1:18" s="4" customFormat="1" ht="16.5" thickBot="1">
      <c r="A29" s="106"/>
      <c r="B29" s="105" t="s">
        <v>195</v>
      </c>
      <c r="C29" s="106"/>
      <c r="D29" s="130">
        <f>SUM(D9:D28)</f>
        <v>30000</v>
      </c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s="4" customFormat="1" ht="16.5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4" customFormat="1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4" customFormat="1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4" customFormat="1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s="4" customFormat="1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sheetProtection/>
  <mergeCells count="8">
    <mergeCell ref="P1:R1"/>
    <mergeCell ref="A2:R2"/>
    <mergeCell ref="A3:R3"/>
    <mergeCell ref="A4:R4"/>
    <mergeCell ref="B7:B8"/>
    <mergeCell ref="D7:D8"/>
    <mergeCell ref="G7:I7"/>
    <mergeCell ref="J7:R7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BANNOK</dc:creator>
  <cp:keywords/>
  <dc:description/>
  <cp:lastModifiedBy>len</cp:lastModifiedBy>
  <cp:lastPrinted>2021-04-19T03:32:12Z</cp:lastPrinted>
  <dcterms:created xsi:type="dcterms:W3CDTF">2017-08-13T09:51:31Z</dcterms:created>
  <dcterms:modified xsi:type="dcterms:W3CDTF">2021-04-19T03:34:04Z</dcterms:modified>
  <cp:category/>
  <cp:version/>
  <cp:contentType/>
  <cp:contentStatus/>
</cp:coreProperties>
</file>